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0415" windowHeight="12045"/>
  </bookViews>
  <sheets>
    <sheet name="총괄" sheetId="3" r:id="rId1"/>
    <sheet name="세입" sheetId="1" r:id="rId2"/>
    <sheet name="세출" sheetId="2" r:id="rId3"/>
    <sheet name="후원수입" sheetId="5" r:id="rId4"/>
    <sheet name="후원사용내역" sheetId="4" r:id="rId5"/>
    <sheet name="물품수입" sheetId="7" r:id="rId6"/>
    <sheet name="물품사용" sheetId="6" r:id="rId7"/>
  </sheets>
  <calcPr calcId="124519"/>
</workbook>
</file>

<file path=xl/calcChain.xml><?xml version="1.0" encoding="utf-8"?>
<calcChain xmlns="http://schemas.openxmlformats.org/spreadsheetml/2006/main">
  <c r="D19" i="4"/>
  <c r="J100" i="5"/>
  <c r="K9" i="2"/>
  <c r="J6" i="3"/>
  <c r="J7"/>
  <c r="J8"/>
  <c r="J9"/>
  <c r="J10"/>
  <c r="J11"/>
  <c r="J12"/>
  <c r="J5"/>
  <c r="I13"/>
  <c r="E6"/>
  <c r="E7"/>
  <c r="E8"/>
  <c r="E9"/>
  <c r="E10"/>
  <c r="E5"/>
  <c r="H13"/>
  <c r="D13"/>
  <c r="C13"/>
  <c r="G54" i="2"/>
  <c r="G53"/>
  <c r="G52"/>
  <c r="G51"/>
  <c r="G50"/>
  <c r="G49"/>
  <c r="G33"/>
  <c r="G25"/>
  <c r="G21"/>
  <c r="G46"/>
  <c r="G43"/>
  <c r="G37"/>
  <c r="G39"/>
  <c r="G40" s="1"/>
  <c r="H34" i="1"/>
  <c r="H33"/>
  <c r="H32"/>
  <c r="F34"/>
  <c r="F33"/>
  <c r="F32"/>
  <c r="F31"/>
  <c r="F30"/>
  <c r="F29"/>
  <c r="F22"/>
  <c r="F25"/>
  <c r="F28"/>
  <c r="G33"/>
  <c r="G30"/>
  <c r="G19"/>
  <c r="G7"/>
  <c r="G10"/>
  <c r="G18"/>
  <c r="G16"/>
  <c r="G13"/>
  <c r="G12"/>
  <c r="G44" i="2"/>
  <c r="G38"/>
  <c r="G32"/>
  <c r="G34" s="1"/>
  <c r="G20"/>
  <c r="G32" i="1"/>
  <c r="G34" s="1"/>
  <c r="G29"/>
  <c r="G31" s="1"/>
  <c r="J27" s="1"/>
  <c r="G17"/>
  <c r="G11"/>
  <c r="J13" i="3" l="1"/>
  <c r="E13"/>
  <c r="G22" i="2"/>
  <c r="H53"/>
  <c r="G55" l="1"/>
  <c r="H55" s="1"/>
  <c r="H54"/>
</calcChain>
</file>

<file path=xl/sharedStrings.xml><?xml version="1.0" encoding="utf-8"?>
<sst xmlns="http://schemas.openxmlformats.org/spreadsheetml/2006/main" count="2487" uniqueCount="379">
  <si>
    <t>과목</t>
  </si>
  <si>
    <t>구분</t>
  </si>
  <si>
    <t>정부보조금</t>
  </si>
  <si>
    <t>자부담금</t>
  </si>
  <si>
    <t>후원금</t>
  </si>
  <si>
    <t>계</t>
  </si>
  <si>
    <t>관</t>
  </si>
  <si>
    <t>항</t>
  </si>
  <si>
    <t>목</t>
  </si>
  <si>
    <t>수입</t>
  </si>
  <si>
    <t>예산</t>
  </si>
  <si>
    <t>결산</t>
  </si>
  <si>
    <t>증감</t>
  </si>
  <si>
    <t>합계</t>
  </si>
  <si>
    <t>후원금수입</t>
  </si>
  <si>
    <t>지정후원금</t>
  </si>
  <si>
    <t>비지정</t>
  </si>
  <si>
    <t>이월금</t>
  </si>
  <si>
    <t>전년도</t>
  </si>
  <si>
    <t>잡수입</t>
  </si>
  <si>
    <t>불용품</t>
  </si>
  <si>
    <t>매각대</t>
  </si>
  <si>
    <t>기타예금</t>
  </si>
  <si>
    <t>이자수입</t>
  </si>
  <si>
    <t>기타</t>
  </si>
  <si>
    <t>총계</t>
  </si>
  <si>
    <t>자부담</t>
  </si>
  <si>
    <t>업무추진비</t>
  </si>
  <si>
    <t>기관운영비</t>
  </si>
  <si>
    <t>회의비</t>
  </si>
  <si>
    <t>수용비 및</t>
  </si>
  <si>
    <t>수수료</t>
  </si>
  <si>
    <t>공공요금</t>
  </si>
  <si>
    <t>제세공과금</t>
  </si>
  <si>
    <t>재산조성비</t>
  </si>
  <si>
    <t>시설비</t>
  </si>
  <si>
    <t>자산취득비</t>
  </si>
  <si>
    <t>시설장비</t>
  </si>
  <si>
    <t>유지비</t>
  </si>
  <si>
    <t>전출금</t>
  </si>
  <si>
    <t>시설전출금</t>
  </si>
  <si>
    <t>(후원금)</t>
  </si>
  <si>
    <t>잡지출</t>
  </si>
  <si>
    <t>세입</t>
  </si>
  <si>
    <t>세출</t>
  </si>
  <si>
    <t>예산액</t>
  </si>
  <si>
    <t>결산액</t>
  </si>
  <si>
    <t>증감액</t>
  </si>
  <si>
    <t>세입합계</t>
  </si>
  <si>
    <t>세출합계</t>
  </si>
  <si>
    <t>순번</t>
  </si>
  <si>
    <t>발생</t>
  </si>
  <si>
    <t>후원자</t>
  </si>
  <si>
    <t>내역</t>
  </si>
  <si>
    <t>금액</t>
  </si>
  <si>
    <t>비고</t>
  </si>
  <si>
    <t>현금</t>
  </si>
  <si>
    <t>사용일자</t>
  </si>
  <si>
    <t>사용내역</t>
  </si>
  <si>
    <t>결연후원</t>
  </si>
  <si>
    <t>금품여부</t>
  </si>
  <si>
    <t>산출</t>
  </si>
  <si>
    <t>기준</t>
  </si>
  <si>
    <t>지정</t>
  </si>
  <si>
    <t>과 목</t>
  </si>
  <si>
    <t>직접비</t>
  </si>
  <si>
    <t>간접비</t>
  </si>
  <si>
    <t>등기우편료</t>
  </si>
  <si>
    <t>사</t>
  </si>
  <si>
    <t>운</t>
  </si>
  <si>
    <t>공</t>
  </si>
  <si>
    <t>수</t>
  </si>
  <si>
    <t>등기수수료</t>
  </si>
  <si>
    <t>전</t>
  </si>
  <si>
    <t>(단위 : 원)</t>
  </si>
  <si>
    <t>(단위: 원)</t>
  </si>
  <si>
    <t>2018.01.01.~2018.12.31.</t>
    <phoneticPr fontId="2" type="noConversion"/>
  </si>
  <si>
    <t>2018.01.01.~2018.12.31</t>
    <phoneticPr fontId="2" type="noConversion"/>
  </si>
  <si>
    <t>사용처</t>
  </si>
  <si>
    <t>상당금액</t>
  </si>
  <si>
    <t>비 고</t>
  </si>
  <si>
    <t>품명</t>
  </si>
  <si>
    <t>후원자
구분</t>
    <phoneticPr fontId="2" type="noConversion"/>
  </si>
  <si>
    <t>발생
일자</t>
    <phoneticPr fontId="2" type="noConversion"/>
  </si>
  <si>
    <t>후원품
종류</t>
    <phoneticPr fontId="2" type="noConversion"/>
  </si>
  <si>
    <t>후원금품 사용명세서</t>
    <phoneticPr fontId="2" type="noConversion"/>
  </si>
  <si>
    <t>후원금품 수입명세서</t>
    <phoneticPr fontId="2" type="noConversion"/>
  </si>
  <si>
    <t>후원금 사용 명세서</t>
    <phoneticPr fontId="2" type="noConversion"/>
  </si>
  <si>
    <t>2018년 울산한마음복지재단 세출결산서</t>
    <phoneticPr fontId="2" type="noConversion"/>
  </si>
  <si>
    <t>재산
조성비</t>
    <phoneticPr fontId="2" type="noConversion"/>
  </si>
  <si>
    <t>시설비</t>
    <phoneticPr fontId="2" type="noConversion"/>
  </si>
  <si>
    <t>불용품
매각대</t>
    <phoneticPr fontId="2" type="noConversion"/>
  </si>
  <si>
    <t>자산
취득비</t>
    <phoneticPr fontId="2" type="noConversion"/>
  </si>
  <si>
    <t>이자수입</t>
    <phoneticPr fontId="2" type="noConversion"/>
  </si>
  <si>
    <t>시설장비
유지비</t>
    <phoneticPr fontId="2" type="noConversion"/>
  </si>
  <si>
    <t>기타
잡수입</t>
    <phoneticPr fontId="2" type="noConversion"/>
  </si>
  <si>
    <t>후원금
수입</t>
    <phoneticPr fontId="2" type="noConversion"/>
  </si>
  <si>
    <t>비지정
후원금</t>
    <phoneticPr fontId="2" type="noConversion"/>
  </si>
  <si>
    <t>사무비</t>
    <phoneticPr fontId="2" type="noConversion"/>
  </si>
  <si>
    <t>업무
추진비</t>
    <phoneticPr fontId="2" type="noConversion"/>
  </si>
  <si>
    <t>지정
후원금</t>
    <phoneticPr fontId="2" type="noConversion"/>
  </si>
  <si>
    <t>운영비</t>
    <phoneticPr fontId="2" type="noConversion"/>
  </si>
  <si>
    <t>사무비</t>
    <phoneticPr fontId="2" type="noConversion"/>
  </si>
  <si>
    <t>운영비</t>
    <phoneticPr fontId="2" type="noConversion"/>
  </si>
  <si>
    <t>이월금</t>
    <phoneticPr fontId="2" type="noConversion"/>
  </si>
  <si>
    <t>비영리
법인구분</t>
    <phoneticPr fontId="2" type="noConversion"/>
  </si>
  <si>
    <t>기타
내용</t>
    <phoneticPr fontId="2" type="noConversion"/>
  </si>
  <si>
    <t>모금자
기관여부</t>
    <phoneticPr fontId="2" type="noConversion"/>
  </si>
  <si>
    <t>단체
여부</t>
    <phoneticPr fontId="2" type="noConversion"/>
  </si>
  <si>
    <t>지역사회
후원금</t>
    <phoneticPr fontId="2" type="noConversion"/>
  </si>
  <si>
    <t>하경자</t>
    <phoneticPr fontId="2" type="noConversion"/>
  </si>
  <si>
    <t>박용진</t>
    <phoneticPr fontId="2" type="noConversion"/>
  </si>
  <si>
    <t>이상현</t>
    <phoneticPr fontId="2" type="noConversion"/>
  </si>
  <si>
    <t>박인해</t>
    <phoneticPr fontId="2" type="noConversion"/>
  </si>
  <si>
    <t>배병권</t>
    <phoneticPr fontId="2" type="noConversion"/>
  </si>
  <si>
    <t>손외식</t>
    <phoneticPr fontId="2" type="noConversion"/>
  </si>
  <si>
    <t xml:space="preserve">하경자 </t>
    <phoneticPr fontId="2" type="noConversion"/>
  </si>
  <si>
    <t xml:space="preserve">박용진 </t>
    <phoneticPr fontId="2" type="noConversion"/>
  </si>
  <si>
    <t xml:space="preserve">서정희 </t>
    <phoneticPr fontId="2" type="noConversion"/>
  </si>
  <si>
    <t xml:space="preserve">박인해 </t>
    <phoneticPr fontId="2" type="noConversion"/>
  </si>
  <si>
    <t xml:space="preserve">이상현 </t>
    <phoneticPr fontId="2" type="noConversion"/>
  </si>
  <si>
    <t xml:space="preserve">배병권 </t>
    <phoneticPr fontId="2" type="noConversion"/>
  </si>
  <si>
    <t xml:space="preserve">손외식 </t>
    <phoneticPr fontId="2" type="noConversion"/>
  </si>
  <si>
    <t xml:space="preserve">서정숙 </t>
    <phoneticPr fontId="2" type="noConversion"/>
  </si>
  <si>
    <t>CMS</t>
    <phoneticPr fontId="2" type="noConversion"/>
  </si>
  <si>
    <t xml:space="preserve">이상현  </t>
    <phoneticPr fontId="2" type="noConversion"/>
  </si>
  <si>
    <t>㈜디오</t>
    <phoneticPr fontId="2" type="noConversion"/>
  </si>
  <si>
    <t xml:space="preserve">김미선 </t>
    <phoneticPr fontId="2" type="noConversion"/>
  </si>
  <si>
    <t>업</t>
    <phoneticPr fontId="2" type="noConversion"/>
  </si>
  <si>
    <t>전출금
(울산노인요양원)</t>
    <phoneticPr fontId="2" type="noConversion"/>
  </si>
  <si>
    <t>전</t>
    <phoneticPr fontId="2" type="noConversion"/>
  </si>
  <si>
    <t>직접비</t>
    <phoneticPr fontId="2" type="noConversion"/>
  </si>
  <si>
    <t>인건비
지급</t>
    <phoneticPr fontId="2" type="noConversion"/>
  </si>
  <si>
    <t>전출금
(울산노인요양원)</t>
    <phoneticPr fontId="2" type="noConversion"/>
  </si>
  <si>
    <t>인건비
지급</t>
    <phoneticPr fontId="2" type="noConversion"/>
  </si>
  <si>
    <t>전출금
(주간보호센터)</t>
    <phoneticPr fontId="2" type="noConversion"/>
  </si>
  <si>
    <t>전출금
(울산노인의집)</t>
    <phoneticPr fontId="2" type="noConversion"/>
  </si>
  <si>
    <t>취등록세</t>
    <phoneticPr fontId="2" type="noConversion"/>
  </si>
  <si>
    <t>사</t>
    <phoneticPr fontId="2" type="noConversion"/>
  </si>
  <si>
    <t>운</t>
    <phoneticPr fontId="2" type="noConversion"/>
  </si>
  <si>
    <t>제</t>
    <phoneticPr fontId="2" type="noConversion"/>
  </si>
  <si>
    <t>수량/
단위</t>
    <phoneticPr fontId="2" type="noConversion"/>
  </si>
  <si>
    <t>상당
금액</t>
    <phoneticPr fontId="2" type="noConversion"/>
  </si>
  <si>
    <t>간식</t>
    <phoneticPr fontId="2" type="noConversion"/>
  </si>
  <si>
    <t>SK에너지 위성일</t>
    <phoneticPr fontId="2" type="noConversion"/>
  </si>
  <si>
    <t>귤10KG</t>
    <phoneticPr fontId="2" type="noConversion"/>
  </si>
  <si>
    <t>box</t>
    <phoneticPr fontId="2" type="noConversion"/>
  </si>
  <si>
    <t>사과10KG</t>
    <phoneticPr fontId="2" type="noConversion"/>
  </si>
  <si>
    <t>생필품</t>
    <phoneticPr fontId="2" type="noConversion"/>
  </si>
  <si>
    <t>이인우</t>
    <phoneticPr fontId="2" type="noConversion"/>
  </si>
  <si>
    <t>롤휴지</t>
    <phoneticPr fontId="2" type="noConversion"/>
  </si>
  <si>
    <t>부성주유소황대호</t>
    <phoneticPr fontId="2" type="noConversion"/>
  </si>
  <si>
    <t>사과선물세트</t>
    <phoneticPr fontId="2" type="noConversion"/>
  </si>
  <si>
    <t>현대보훈회 박영수</t>
    <phoneticPr fontId="2" type="noConversion"/>
  </si>
  <si>
    <t>비누</t>
    <phoneticPr fontId="2" type="noConversion"/>
  </si>
  <si>
    <t>ea</t>
    <phoneticPr fontId="2" type="noConversion"/>
  </si>
  <si>
    <t>A4용지</t>
    <phoneticPr fontId="2" type="noConversion"/>
  </si>
  <si>
    <t>시설보수</t>
    <phoneticPr fontId="2" type="noConversion"/>
  </si>
  <si>
    <t>삼성SDI 김경태</t>
    <phoneticPr fontId="2" type="noConversion"/>
  </si>
  <si>
    <t>스텐봉</t>
    <phoneticPr fontId="2" type="noConversion"/>
  </si>
  <si>
    <t>곽동연(청량중)</t>
    <phoneticPr fontId="2" type="noConversion"/>
  </si>
  <si>
    <t>각티슈</t>
    <phoneticPr fontId="2" type="noConversion"/>
  </si>
  <si>
    <t>임채현</t>
    <phoneticPr fontId="2" type="noConversion"/>
  </si>
  <si>
    <t>떡</t>
    <phoneticPr fontId="2" type="noConversion"/>
  </si>
  <si>
    <t>되</t>
    <phoneticPr fontId="2" type="noConversion"/>
  </si>
  <si>
    <t>한수원</t>
    <phoneticPr fontId="2" type="noConversion"/>
  </si>
  <si>
    <t>배</t>
    <phoneticPr fontId="2" type="noConversion"/>
  </si>
  <si>
    <t>주식</t>
    <phoneticPr fontId="2" type="noConversion"/>
  </si>
  <si>
    <t>삼성SDI정정모</t>
    <phoneticPr fontId="2" type="noConversion"/>
  </si>
  <si>
    <t>선물SET</t>
    <phoneticPr fontId="2" type="noConversion"/>
  </si>
  <si>
    <t>울산노인전문병원</t>
    <phoneticPr fontId="2" type="noConversion"/>
  </si>
  <si>
    <t>사과,배</t>
    <phoneticPr fontId="2" type="noConversion"/>
  </si>
  <si>
    <t>화랑클럽 최해기</t>
    <phoneticPr fontId="2" type="noConversion"/>
  </si>
  <si>
    <t>떡국</t>
    <phoneticPr fontId="2" type="noConversion"/>
  </si>
  <si>
    <t>kg</t>
    <phoneticPr fontId="2" type="noConversion"/>
  </si>
  <si>
    <t>현대보훈회 김득보</t>
    <phoneticPr fontId="2" type="noConversion"/>
  </si>
  <si>
    <t>쌀20kg</t>
    <phoneticPr fontId="2" type="noConversion"/>
  </si>
  <si>
    <t>포</t>
    <phoneticPr fontId="2" type="noConversion"/>
  </si>
  <si>
    <t>피죤</t>
    <phoneticPr fontId="2" type="noConversion"/>
  </si>
  <si>
    <t>고구마</t>
    <phoneticPr fontId="2" type="noConversion"/>
  </si>
  <si>
    <t>주귀선님보호자</t>
    <phoneticPr fontId="2" type="noConversion"/>
  </si>
  <si>
    <t>사과</t>
    <phoneticPr fontId="2" type="noConversion"/>
  </si>
  <si>
    <t>김현섭님보호자</t>
    <phoneticPr fontId="2" type="noConversion"/>
  </si>
  <si>
    <t>떡(바람떡)</t>
    <phoneticPr fontId="2" type="noConversion"/>
  </si>
  <si>
    <t>김외숙</t>
    <phoneticPr fontId="2" type="noConversion"/>
  </si>
  <si>
    <t>이건호</t>
    <phoneticPr fontId="2" type="noConversion"/>
  </si>
  <si>
    <t>바나나</t>
    <phoneticPr fontId="2" type="noConversion"/>
  </si>
  <si>
    <t>정희숙</t>
    <phoneticPr fontId="2" type="noConversion"/>
  </si>
  <si>
    <t>귤</t>
    <phoneticPr fontId="2" type="noConversion"/>
  </si>
  <si>
    <t>배15kg</t>
    <phoneticPr fontId="2" type="noConversion"/>
  </si>
  <si>
    <t>황실미용실심재근</t>
    <phoneticPr fontId="2" type="noConversion"/>
  </si>
  <si>
    <t>샴푸</t>
    <phoneticPr fontId="2" type="noConversion"/>
  </si>
  <si>
    <t>개</t>
    <phoneticPr fontId="2" type="noConversion"/>
  </si>
  <si>
    <t>SK장부권</t>
    <phoneticPr fontId="2" type="noConversion"/>
  </si>
  <si>
    <t>반시세트</t>
    <phoneticPr fontId="2" type="noConversion"/>
  </si>
  <si>
    <t>set</t>
    <phoneticPr fontId="2" type="noConversion"/>
  </si>
  <si>
    <t>남성용양말</t>
    <phoneticPr fontId="2" type="noConversion"/>
  </si>
  <si>
    <t>이미영</t>
    <phoneticPr fontId="2" type="noConversion"/>
  </si>
  <si>
    <t>단팥빵</t>
    <phoneticPr fontId="2" type="noConversion"/>
  </si>
  <si>
    <t>하이닉스 김동원</t>
    <phoneticPr fontId="2" type="noConversion"/>
  </si>
  <si>
    <t>수면양말</t>
    <phoneticPr fontId="2" type="noConversion"/>
  </si>
  <si>
    <t>동강병원 엄민화</t>
    <phoneticPr fontId="2" type="noConversion"/>
  </si>
  <si>
    <t>새마을금고 이동주</t>
    <phoneticPr fontId="2" type="noConversion"/>
  </si>
  <si>
    <t>여성용내복</t>
    <phoneticPr fontId="2" type="noConversion"/>
  </si>
  <si>
    <t>서정희</t>
    <phoneticPr fontId="2" type="noConversion"/>
  </si>
  <si>
    <t>삼성생명 윤부현</t>
    <phoneticPr fontId="2" type="noConversion"/>
  </si>
  <si>
    <t>카스텔라</t>
    <phoneticPr fontId="2" type="noConversion"/>
  </si>
  <si>
    <t>간시</t>
    <phoneticPr fontId="2" type="noConversion"/>
  </si>
  <si>
    <t>제과빵</t>
    <phoneticPr fontId="2" type="noConversion"/>
  </si>
  <si>
    <t>도서</t>
    <phoneticPr fontId="2" type="noConversion"/>
  </si>
  <si>
    <t>책</t>
    <phoneticPr fontId="2" type="noConversion"/>
  </si>
  <si>
    <t>권</t>
    <phoneticPr fontId="2" type="noConversion"/>
  </si>
  <si>
    <t>현대보훈회</t>
    <phoneticPr fontId="2" type="noConversion"/>
  </si>
  <si>
    <t>점보롤</t>
    <phoneticPr fontId="2" type="noConversion"/>
  </si>
  <si>
    <t>시청물류택시과</t>
    <phoneticPr fontId="2" type="noConversion"/>
  </si>
  <si>
    <t>장태식</t>
    <phoneticPr fontId="2" type="noConversion"/>
  </si>
  <si>
    <t>바이오거트</t>
    <phoneticPr fontId="2" type="noConversion"/>
  </si>
  <si>
    <t>왕만두</t>
    <phoneticPr fontId="2" type="noConversion"/>
  </si>
  <si>
    <t>한우리회</t>
    <phoneticPr fontId="2" type="noConversion"/>
  </si>
  <si>
    <t>요플레</t>
    <phoneticPr fontId="2" type="noConversion"/>
  </si>
  <si>
    <t>김세연</t>
    <phoneticPr fontId="2" type="noConversion"/>
  </si>
  <si>
    <t>유희애</t>
    <phoneticPr fontId="2" type="noConversion"/>
  </si>
  <si>
    <t>SK최정용</t>
    <phoneticPr fontId="2" type="noConversion"/>
  </si>
  <si>
    <t>후라이드치킨</t>
    <phoneticPr fontId="2" type="noConversion"/>
  </si>
  <si>
    <t>마리</t>
    <phoneticPr fontId="2" type="noConversion"/>
  </si>
  <si>
    <t>최호석</t>
    <phoneticPr fontId="2" type="noConversion"/>
  </si>
  <si>
    <t>유영진회계사무소</t>
    <phoneticPr fontId="2" type="noConversion"/>
  </si>
  <si>
    <t>현대자동차이수용</t>
    <phoneticPr fontId="2" type="noConversion"/>
  </si>
  <si>
    <t>순대</t>
    <phoneticPr fontId="2" type="noConversion"/>
  </si>
  <si>
    <t>칫솔</t>
    <phoneticPr fontId="2" type="noConversion"/>
  </si>
  <si>
    <t>이미화</t>
    <phoneticPr fontId="2" type="noConversion"/>
  </si>
  <si>
    <t>생신잔치떡</t>
    <phoneticPr fontId="2" type="noConversion"/>
  </si>
  <si>
    <t>대왕만두</t>
    <phoneticPr fontId="2" type="noConversion"/>
  </si>
  <si>
    <t>도한춘</t>
    <phoneticPr fontId="2" type="noConversion"/>
  </si>
  <si>
    <t>서정숙</t>
    <phoneticPr fontId="2" type="noConversion"/>
  </si>
  <si>
    <t>수육</t>
    <phoneticPr fontId="2" type="noConversion"/>
  </si>
  <si>
    <t>관</t>
    <phoneticPr fontId="2" type="noConversion"/>
  </si>
  <si>
    <t>이제휘한의원원장</t>
    <phoneticPr fontId="2" type="noConversion"/>
  </si>
  <si>
    <t>한방건강식품</t>
    <phoneticPr fontId="2" type="noConversion"/>
  </si>
  <si>
    <t>오곡단</t>
    <phoneticPr fontId="2" type="noConversion"/>
  </si>
  <si>
    <t>토마토</t>
    <phoneticPr fontId="2" type="noConversion"/>
  </si>
  <si>
    <t>떡볶이떡외음료수</t>
    <phoneticPr fontId="2" type="noConversion"/>
  </si>
  <si>
    <t>인분</t>
    <phoneticPr fontId="2" type="noConversion"/>
  </si>
  <si>
    <t>박민정</t>
    <phoneticPr fontId="2" type="noConversion"/>
  </si>
  <si>
    <t>통닭</t>
    <phoneticPr fontId="2" type="noConversion"/>
  </si>
  <si>
    <t>현대보훈회 강인호</t>
    <phoneticPr fontId="2" type="noConversion"/>
  </si>
  <si>
    <t>청소도구,기름걸레</t>
    <phoneticPr fontId="2" type="noConversion"/>
  </si>
  <si>
    <t>수자원공사 최시영</t>
    <phoneticPr fontId="2" type="noConversion"/>
  </si>
  <si>
    <t>청도반건시 세트</t>
    <phoneticPr fontId="2" type="noConversion"/>
  </si>
  <si>
    <t>김병란</t>
    <phoneticPr fontId="2" type="noConversion"/>
  </si>
  <si>
    <t>울산시청</t>
    <phoneticPr fontId="2" type="noConversion"/>
  </si>
  <si>
    <t>휴지</t>
    <phoneticPr fontId="2" type="noConversion"/>
  </si>
  <si>
    <t>묶음</t>
    <phoneticPr fontId="2" type="noConversion"/>
  </si>
  <si>
    <t>물티슈</t>
    <phoneticPr fontId="2" type="noConversion"/>
  </si>
  <si>
    <t>세제</t>
    <phoneticPr fontId="2" type="noConversion"/>
  </si>
  <si>
    <t>오뎅1kg</t>
    <phoneticPr fontId="2" type="noConversion"/>
  </si>
  <si>
    <t>봉</t>
    <phoneticPr fontId="2" type="noConversion"/>
  </si>
  <si>
    <t>군만두</t>
    <phoneticPr fontId="2" type="noConversion"/>
  </si>
  <si>
    <t>삼성SDI</t>
    <phoneticPr fontId="2" type="noConversion"/>
  </si>
  <si>
    <t>비트(세제)</t>
    <phoneticPr fontId="2" type="noConversion"/>
  </si>
  <si>
    <t>김윤옥</t>
    <phoneticPr fontId="2" type="noConversion"/>
  </si>
  <si>
    <t>EM원액</t>
    <phoneticPr fontId="2" type="noConversion"/>
  </si>
  <si>
    <t>서종성</t>
    <phoneticPr fontId="2" type="noConversion"/>
  </si>
  <si>
    <t>영양떡</t>
    <phoneticPr fontId="2" type="noConversion"/>
  </si>
  <si>
    <t>바나나우유</t>
    <phoneticPr fontId="2" type="noConversion"/>
  </si>
  <si>
    <t>세탁세제</t>
    <phoneticPr fontId="2" type="noConversion"/>
  </si>
  <si>
    <t>식자재</t>
    <phoneticPr fontId="2" type="noConversion"/>
  </si>
  <si>
    <t>초복삼계탕및 과일후원</t>
    <phoneticPr fontId="2" type="noConversion"/>
  </si>
  <si>
    <t>김양자</t>
    <phoneticPr fontId="2" type="noConversion"/>
  </si>
  <si>
    <t>이화숙</t>
    <phoneticPr fontId="2" type="noConversion"/>
  </si>
  <si>
    <t>수박</t>
    <phoneticPr fontId="2" type="noConversion"/>
  </si>
  <si>
    <t>통</t>
    <phoneticPr fontId="2" type="noConversion"/>
  </si>
  <si>
    <t>송영상</t>
    <phoneticPr fontId="2" type="noConversion"/>
  </si>
  <si>
    <t>요구르트</t>
    <phoneticPr fontId="2" type="noConversion"/>
  </si>
  <si>
    <t>불가리스</t>
    <phoneticPr fontId="2" type="noConversion"/>
  </si>
  <si>
    <t>김신영</t>
    <phoneticPr fontId="2" type="noConversion"/>
  </si>
  <si>
    <t>디오 김진철</t>
    <phoneticPr fontId="2" type="noConversion"/>
  </si>
  <si>
    <t>포도</t>
    <phoneticPr fontId="2" type="noConversion"/>
  </si>
  <si>
    <t>삼성sdi정정모</t>
    <phoneticPr fontId="2" type="noConversion"/>
  </si>
  <si>
    <t>권애숙</t>
    <phoneticPr fontId="2" type="noConversion"/>
  </si>
  <si>
    <t>아이스크림</t>
    <phoneticPr fontId="2" type="noConversion"/>
  </si>
  <si>
    <t>롯데제과 변재현</t>
    <phoneticPr fontId="2" type="noConversion"/>
  </si>
  <si>
    <t>박현숙</t>
    <phoneticPr fontId="2" type="noConversion"/>
  </si>
  <si>
    <t>김민우</t>
    <phoneticPr fontId="2" type="noConversion"/>
  </si>
  <si>
    <t>이정훈</t>
    <phoneticPr fontId="2" type="noConversion"/>
  </si>
  <si>
    <t>음료수세트</t>
    <phoneticPr fontId="2" type="noConversion"/>
  </si>
  <si>
    <t>파인애플캔3.4kg</t>
    <phoneticPr fontId="2" type="noConversion"/>
  </si>
  <si>
    <t>바디로션</t>
    <phoneticPr fontId="2" type="noConversion"/>
  </si>
  <si>
    <t>오은정</t>
    <phoneticPr fontId="2" type="noConversion"/>
  </si>
  <si>
    <t>안병결</t>
    <phoneticPr fontId="2" type="noConversion"/>
  </si>
  <si>
    <t>현대보훈회 김대화</t>
    <phoneticPr fontId="2" type="noConversion"/>
  </si>
  <si>
    <t>거봉</t>
    <phoneticPr fontId="2" type="noConversion"/>
  </si>
  <si>
    <t>김진희님</t>
    <phoneticPr fontId="2" type="noConversion"/>
  </si>
  <si>
    <t>고추가루</t>
    <phoneticPr fontId="2" type="noConversion"/>
  </si>
  <si>
    <t>현대모비스차재봉</t>
    <phoneticPr fontId="2" type="noConversion"/>
  </si>
  <si>
    <t>냉동갈비세트</t>
    <phoneticPr fontId="2" type="noConversion"/>
  </si>
  <si>
    <t>현대모비스최상석</t>
    <phoneticPr fontId="2" type="noConversion"/>
  </si>
  <si>
    <t>최경옥</t>
    <phoneticPr fontId="2" type="noConversion"/>
  </si>
  <si>
    <t>모둠떡</t>
    <phoneticPr fontId="2" type="noConversion"/>
  </si>
  <si>
    <t>비피더스</t>
    <phoneticPr fontId="2" type="noConversion"/>
  </si>
  <si>
    <t>세탁실옷걸이재료비</t>
    <phoneticPr fontId="2" type="noConversion"/>
  </si>
  <si>
    <t>적십자선물SET</t>
    <phoneticPr fontId="2" type="noConversion"/>
  </si>
  <si>
    <t>원재상사 민병현</t>
    <phoneticPr fontId="2" type="noConversion"/>
  </si>
  <si>
    <t>화랑클럽 정인호</t>
    <phoneticPr fontId="2" type="noConversion"/>
  </si>
  <si>
    <t>용창하이빌 백승희</t>
    <phoneticPr fontId="2" type="noConversion"/>
  </si>
  <si>
    <t>적십자 하수정</t>
    <phoneticPr fontId="2" type="noConversion"/>
  </si>
  <si>
    <t>감</t>
    <phoneticPr fontId="2" type="noConversion"/>
  </si>
  <si>
    <t>인수텍 이대관</t>
    <phoneticPr fontId="2" type="noConversion"/>
  </si>
  <si>
    <t>타월</t>
    <phoneticPr fontId="2" type="noConversion"/>
  </si>
  <si>
    <t>장</t>
    <phoneticPr fontId="2" type="noConversion"/>
  </si>
  <si>
    <t>락스</t>
    <phoneticPr fontId="2" type="noConversion"/>
  </si>
  <si>
    <t>판</t>
    <phoneticPr fontId="2" type="noConversion"/>
  </si>
  <si>
    <t>간식만들기</t>
    <phoneticPr fontId="2" type="noConversion"/>
  </si>
  <si>
    <t>제과식빵</t>
    <phoneticPr fontId="2" type="noConversion"/>
  </si>
  <si>
    <t>정승훈</t>
    <phoneticPr fontId="2" type="noConversion"/>
  </si>
  <si>
    <t>복숭아</t>
    <phoneticPr fontId="2" type="noConversion"/>
  </si>
  <si>
    <t>화랑클럽 김경락</t>
    <phoneticPr fontId="2" type="noConversion"/>
  </si>
  <si>
    <t>이미희</t>
    <phoneticPr fontId="2" type="noConversion"/>
  </si>
  <si>
    <t>내복</t>
    <phoneticPr fontId="2" type="noConversion"/>
  </si>
  <si>
    <t>벌</t>
    <phoneticPr fontId="2" type="noConversion"/>
  </si>
  <si>
    <t>세수비누</t>
    <phoneticPr fontId="2" type="noConversion"/>
  </si>
  <si>
    <t>김석현</t>
    <phoneticPr fontId="2" type="noConversion"/>
  </si>
  <si>
    <t>전주쵸코파이</t>
    <phoneticPr fontId="2" type="noConversion"/>
  </si>
  <si>
    <t>시청택시물류과</t>
    <phoneticPr fontId="2" type="noConversion"/>
  </si>
  <si>
    <t>치솔</t>
    <phoneticPr fontId="2" type="noConversion"/>
  </si>
  <si>
    <t>강춘도</t>
    <phoneticPr fontId="2" type="noConversion"/>
  </si>
  <si>
    <t>농협 김원택</t>
    <phoneticPr fontId="2" type="noConversion"/>
  </si>
  <si>
    <t>밀감10KG</t>
    <phoneticPr fontId="2" type="noConversion"/>
  </si>
  <si>
    <t>TV조선 김영석</t>
    <phoneticPr fontId="2" type="noConversion"/>
  </si>
  <si>
    <t>박현정</t>
    <phoneticPr fontId="2" type="noConversion"/>
  </si>
  <si>
    <t>김영희</t>
    <phoneticPr fontId="2" type="noConversion"/>
  </si>
  <si>
    <t>청도반건시세트</t>
    <phoneticPr fontId="2" type="noConversion"/>
  </si>
  <si>
    <t>시청녹지공원과</t>
    <phoneticPr fontId="2" type="noConversion"/>
  </si>
  <si>
    <t>롤화장지</t>
    <phoneticPr fontId="2" type="noConversion"/>
  </si>
  <si>
    <t>점보롤화장지</t>
    <phoneticPr fontId="2" type="noConversion"/>
  </si>
  <si>
    <t>송편</t>
    <phoneticPr fontId="2" type="noConversion"/>
  </si>
  <si>
    <t>오애경</t>
    <phoneticPr fontId="2" type="noConversion"/>
  </si>
  <si>
    <t>무</t>
    <phoneticPr fontId="2" type="noConversion"/>
  </si>
  <si>
    <t>김장김치</t>
    <phoneticPr fontId="2" type="noConversion"/>
  </si>
  <si>
    <t>류근호</t>
    <phoneticPr fontId="2" type="noConversion"/>
  </si>
  <si>
    <t>나주곰탕세트</t>
    <phoneticPr fontId="2" type="noConversion"/>
  </si>
  <si>
    <t>정영식</t>
    <phoneticPr fontId="2" type="noConversion"/>
  </si>
  <si>
    <t>김종헌</t>
    <phoneticPr fontId="2" type="noConversion"/>
  </si>
  <si>
    <t>정명귀</t>
    <phoneticPr fontId="2" type="noConversion"/>
  </si>
  <si>
    <t>삼성LCD김혜수</t>
    <phoneticPr fontId="2" type="noConversion"/>
  </si>
  <si>
    <t>마스크</t>
    <phoneticPr fontId="2" type="noConversion"/>
  </si>
  <si>
    <t>김병섭</t>
    <phoneticPr fontId="2" type="noConversion"/>
  </si>
  <si>
    <t>과자세트</t>
    <phoneticPr fontId="2" type="noConversion"/>
  </si>
  <si>
    <t>효성 유민영</t>
    <phoneticPr fontId="2" type="noConversion"/>
  </si>
  <si>
    <t>김현권</t>
    <phoneticPr fontId="2" type="noConversion"/>
  </si>
  <si>
    <t>음료세트</t>
    <phoneticPr fontId="2" type="noConversion"/>
  </si>
  <si>
    <t>블루아트</t>
    <phoneticPr fontId="2" type="noConversion"/>
  </si>
  <si>
    <t>생일떡(단호박시루)</t>
    <phoneticPr fontId="2" type="noConversion"/>
  </si>
  <si>
    <t>카스타드</t>
    <phoneticPr fontId="2" type="noConversion"/>
  </si>
  <si>
    <t>쌀과자</t>
    <phoneticPr fontId="2" type="noConversion"/>
  </si>
  <si>
    <t>차복진님보호자</t>
    <phoneticPr fontId="2" type="noConversion"/>
  </si>
  <si>
    <t>쵸코파이</t>
    <phoneticPr fontId="2" type="noConversion"/>
  </si>
  <si>
    <t>김연옥님</t>
    <phoneticPr fontId="2" type="noConversion"/>
  </si>
  <si>
    <t>샌드위치,음료</t>
    <phoneticPr fontId="2" type="noConversion"/>
  </si>
  <si>
    <t>결연후원
금품여부</t>
    <phoneticPr fontId="2" type="noConversion"/>
  </si>
  <si>
    <t>수량/
단위</t>
    <phoneticPr fontId="2" type="noConversion"/>
  </si>
  <si>
    <t>㈜디오</t>
    <phoneticPr fontId="2" type="noConversion"/>
  </si>
  <si>
    <t>화환및근조화환</t>
    <phoneticPr fontId="2" type="noConversion"/>
  </si>
  <si>
    <t>N</t>
    <phoneticPr fontId="2" type="noConversion"/>
  </si>
  <si>
    <t>Y</t>
    <phoneticPr fontId="2" type="noConversion"/>
  </si>
  <si>
    <t>개인</t>
    <phoneticPr fontId="2" type="noConversion"/>
  </si>
  <si>
    <t>개인</t>
    <phoneticPr fontId="2" type="noConversion"/>
  </si>
  <si>
    <t>기업</t>
    <phoneticPr fontId="2" type="noConversion"/>
  </si>
  <si>
    <t>영리법인</t>
    <phoneticPr fontId="2" type="noConversion"/>
  </si>
  <si>
    <t>영리법인</t>
    <phoneticPr fontId="2" type="noConversion"/>
  </si>
  <si>
    <t>배석환</t>
    <phoneticPr fontId="2" type="noConversion"/>
  </si>
  <si>
    <t>국가기관</t>
    <phoneticPr fontId="2" type="noConversion"/>
  </si>
  <si>
    <t>비영리법</t>
    <phoneticPr fontId="2" type="noConversion"/>
  </si>
  <si>
    <t>2018년 울산한마음복지재단 세입·세출 총괄표</t>
    <phoneticPr fontId="2" type="noConversion"/>
  </si>
  <si>
    <t>2018년 울산한마음복지재단 세입결산서</t>
    <phoneticPr fontId="2" type="noConversion"/>
  </si>
  <si>
    <t>후원금 수입 명세서</t>
    <phoneticPr fontId="2" type="noConversion"/>
  </si>
  <si>
    <t>간접비</t>
    <phoneticPr fontId="2" type="noConversion"/>
  </si>
  <si>
    <t>비영리
법인
구분</t>
    <phoneticPr fontId="2" type="noConversion"/>
  </si>
  <si>
    <t>기부금
단체
여부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</si>
</sst>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11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2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8"/>
      <color theme="1"/>
      <name val="맑은 고딕"/>
      <family val="2"/>
      <charset val="129"/>
      <scheme val="minor"/>
    </font>
    <font>
      <sz val="18"/>
      <color theme="1"/>
      <name val="굴림"/>
      <family val="3"/>
      <charset val="129"/>
    </font>
    <font>
      <sz val="9"/>
      <color rgb="FF000000"/>
      <name val="굴림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9"/>
      <color rgb="FF000000"/>
      <name val="굴림"/>
      <family val="3"/>
      <charset val="129"/>
    </font>
    <font>
      <b/>
      <sz val="9"/>
      <color theme="1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8"/>
      <color rgb="FF000000"/>
      <name val="굴림"/>
      <family val="3"/>
      <charset val="129"/>
    </font>
    <font>
      <sz val="8"/>
      <color theme="1"/>
      <name val="굴림"/>
      <family val="3"/>
      <charset val="129"/>
    </font>
    <font>
      <sz val="8"/>
      <color rgb="FF000000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47" xfId="0" applyFont="1" applyBorder="1" applyAlignment="1">
      <alignment horizontal="center" vertical="center" wrapText="1"/>
    </xf>
    <xf numFmtId="41" fontId="12" fillId="0" borderId="47" xfId="1" applyFont="1" applyBorder="1" applyAlignment="1">
      <alignment horizontal="center" vertical="center" wrapText="1"/>
    </xf>
    <xf numFmtId="41" fontId="12" fillId="0" borderId="47" xfId="1" applyFont="1" applyBorder="1" applyAlignment="1">
      <alignment vertical="center" wrapText="1"/>
    </xf>
    <xf numFmtId="41" fontId="12" fillId="0" borderId="48" xfId="1" applyFont="1" applyBorder="1" applyAlignment="1">
      <alignment vertical="center" wrapText="1"/>
    </xf>
    <xf numFmtId="0" fontId="13" fillId="0" borderId="0" xfId="0" applyFont="1">
      <alignment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41" fontId="12" fillId="0" borderId="49" xfId="1" applyFont="1" applyBorder="1" applyAlignment="1">
      <alignment vertical="center" wrapText="1"/>
    </xf>
    <xf numFmtId="0" fontId="12" fillId="0" borderId="38" xfId="0" applyFont="1" applyBorder="1" applyAlignment="1">
      <alignment horizontal="center" vertical="center" wrapText="1"/>
    </xf>
    <xf numFmtId="41" fontId="12" fillId="0" borderId="39" xfId="1" applyFont="1" applyBorder="1" applyAlignment="1">
      <alignment horizontal="center" vertical="center" wrapText="1"/>
    </xf>
    <xf numFmtId="41" fontId="12" fillId="0" borderId="39" xfId="1" applyFont="1" applyBorder="1" applyAlignment="1">
      <alignment vertical="center" wrapText="1"/>
    </xf>
    <xf numFmtId="41" fontId="12" fillId="0" borderId="39" xfId="1" applyFont="1" applyBorder="1" applyAlignment="1">
      <alignment horizontal="right" vertical="center" wrapText="1"/>
    </xf>
    <xf numFmtId="0" fontId="15" fillId="0" borderId="0" xfId="0" applyFont="1">
      <alignment vertical="center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1" fontId="13" fillId="0" borderId="0" xfId="0" applyNumberFormat="1" applyFont="1">
      <alignment vertical="center"/>
    </xf>
    <xf numFmtId="41" fontId="12" fillId="3" borderId="8" xfId="1" applyFont="1" applyFill="1" applyBorder="1" applyAlignment="1">
      <alignment horizontal="right" vertical="center" wrapText="1"/>
    </xf>
    <xf numFmtId="41" fontId="12" fillId="3" borderId="33" xfId="1" applyFont="1" applyFill="1" applyBorder="1" applyAlignment="1">
      <alignment horizontal="right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41" fontId="12" fillId="0" borderId="36" xfId="1" applyFont="1" applyBorder="1" applyAlignment="1">
      <alignment horizontal="center" vertical="center" wrapText="1"/>
    </xf>
    <xf numFmtId="41" fontId="12" fillId="0" borderId="37" xfId="1" applyFont="1" applyBorder="1" applyAlignment="1">
      <alignment vertical="center" wrapText="1"/>
    </xf>
    <xf numFmtId="41" fontId="12" fillId="0" borderId="40" xfId="1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41" fontId="12" fillId="0" borderId="42" xfId="1" applyFont="1" applyBorder="1" applyAlignment="1">
      <alignment horizontal="center" vertical="center" wrapText="1"/>
    </xf>
    <xf numFmtId="41" fontId="12" fillId="0" borderId="43" xfId="1" applyFont="1" applyBorder="1" applyAlignment="1">
      <alignment vertical="center" wrapText="1"/>
    </xf>
    <xf numFmtId="41" fontId="12" fillId="0" borderId="39" xfId="1" applyFont="1" applyBorder="1" applyAlignment="1">
      <alignment horizontal="center" vertical="center"/>
    </xf>
    <xf numFmtId="41" fontId="12" fillId="0" borderId="40" xfId="1" applyFont="1" applyBorder="1" applyAlignment="1">
      <alignment vertical="center"/>
    </xf>
    <xf numFmtId="0" fontId="12" fillId="0" borderId="45" xfId="0" applyFont="1" applyBorder="1" applyAlignment="1">
      <alignment horizontal="center" vertical="center" wrapText="1"/>
    </xf>
    <xf numFmtId="0" fontId="17" fillId="0" borderId="0" xfId="0" applyFont="1">
      <alignment vertical="center"/>
    </xf>
    <xf numFmtId="0" fontId="12" fillId="0" borderId="66" xfId="0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0" xfId="0" applyFont="1">
      <alignment vertical="center"/>
    </xf>
    <xf numFmtId="0" fontId="12" fillId="0" borderId="67" xfId="0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0" fontId="12" fillId="0" borderId="22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0" fontId="12" fillId="0" borderId="33" xfId="0" applyFont="1" applyBorder="1" applyAlignment="1">
      <alignment horizontal="center" vertical="center" wrapText="1"/>
    </xf>
    <xf numFmtId="3" fontId="12" fillId="0" borderId="8" xfId="0" applyNumberFormat="1" applyFont="1" applyBorder="1" applyAlignment="1">
      <alignment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41" fontId="12" fillId="3" borderId="5" xfId="1" applyFont="1" applyFill="1" applyBorder="1" applyAlignment="1">
      <alignment horizontal="right" vertical="center" wrapText="1"/>
    </xf>
    <xf numFmtId="41" fontId="12" fillId="3" borderId="20" xfId="1" applyFont="1" applyFill="1" applyBorder="1" applyAlignment="1">
      <alignment horizontal="right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41" fontId="12" fillId="3" borderId="7" xfId="1" applyFont="1" applyFill="1" applyBorder="1" applyAlignment="1">
      <alignment horizontal="right" vertical="center" wrapText="1"/>
    </xf>
    <xf numFmtId="41" fontId="12" fillId="3" borderId="22" xfId="1" applyFont="1" applyFill="1" applyBorder="1" applyAlignment="1">
      <alignment horizontal="right" vertical="center" wrapText="1"/>
    </xf>
    <xf numFmtId="0" fontId="16" fillId="3" borderId="21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41" fontId="12" fillId="3" borderId="3" xfId="1" applyFont="1" applyFill="1" applyBorder="1" applyAlignment="1">
      <alignment horizontal="right" vertical="center" wrapText="1"/>
    </xf>
    <xf numFmtId="41" fontId="12" fillId="3" borderId="24" xfId="1" applyFont="1" applyFill="1" applyBorder="1" applyAlignment="1">
      <alignment horizontal="right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center" vertical="center" wrapText="1"/>
    </xf>
    <xf numFmtId="41" fontId="12" fillId="3" borderId="31" xfId="1" applyFont="1" applyFill="1" applyBorder="1" applyAlignment="1">
      <alignment horizontal="right" vertical="center" wrapText="1"/>
    </xf>
    <xf numFmtId="41" fontId="12" fillId="3" borderId="32" xfId="1" applyFont="1" applyFill="1" applyBorder="1" applyAlignment="1">
      <alignment horizontal="right" vertical="center" wrapText="1"/>
    </xf>
    <xf numFmtId="41" fontId="14" fillId="4" borderId="42" xfId="1" applyFont="1" applyFill="1" applyBorder="1" applyAlignment="1">
      <alignment horizontal="right" vertical="center" wrapText="1"/>
    </xf>
    <xf numFmtId="41" fontId="14" fillId="4" borderId="43" xfId="1" applyFont="1" applyFill="1" applyBorder="1" applyAlignment="1">
      <alignment horizontal="right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41" fontId="14" fillId="4" borderId="5" xfId="1" applyFont="1" applyFill="1" applyBorder="1" applyAlignment="1">
      <alignment horizontal="right" vertical="center" wrapText="1"/>
    </xf>
    <xf numFmtId="41" fontId="14" fillId="4" borderId="20" xfId="1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center" vertical="center" wrapText="1"/>
    </xf>
    <xf numFmtId="41" fontId="14" fillId="4" borderId="7" xfId="1" applyFont="1" applyFill="1" applyBorder="1" applyAlignment="1">
      <alignment horizontal="right" vertical="center" wrapText="1"/>
    </xf>
    <xf numFmtId="41" fontId="14" fillId="4" borderId="22" xfId="1" applyFont="1" applyFill="1" applyBorder="1" applyAlignment="1">
      <alignment horizontal="right" vertical="center" wrapText="1"/>
    </xf>
    <xf numFmtId="0" fontId="14" fillId="4" borderId="31" xfId="0" applyFont="1" applyFill="1" applyBorder="1" applyAlignment="1">
      <alignment horizontal="center" vertical="center" wrapText="1"/>
    </xf>
    <xf numFmtId="41" fontId="14" fillId="4" borderId="31" xfId="1" applyFont="1" applyFill="1" applyBorder="1" applyAlignment="1">
      <alignment horizontal="right" vertical="center" wrapText="1"/>
    </xf>
    <xf numFmtId="41" fontId="14" fillId="4" borderId="32" xfId="1" applyFont="1" applyFill="1" applyBorder="1" applyAlignment="1">
      <alignment horizontal="right" vertical="center" wrapText="1"/>
    </xf>
    <xf numFmtId="0" fontId="12" fillId="0" borderId="47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41" fontId="14" fillId="4" borderId="6" xfId="1" applyFont="1" applyFill="1" applyBorder="1" applyAlignment="1">
      <alignment horizontal="right" vertical="center" wrapText="1"/>
    </xf>
    <xf numFmtId="41" fontId="14" fillId="4" borderId="34" xfId="1" applyFont="1" applyFill="1" applyBorder="1" applyAlignment="1">
      <alignment horizontal="right" vertical="center" wrapText="1"/>
    </xf>
    <xf numFmtId="0" fontId="14" fillId="4" borderId="43" xfId="0" applyFont="1" applyFill="1" applyBorder="1" applyAlignment="1">
      <alignment horizontal="right" vertical="center" wrapText="1"/>
    </xf>
    <xf numFmtId="3" fontId="14" fillId="4" borderId="31" xfId="0" applyNumberFormat="1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4" borderId="75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176" fontId="19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76" fontId="19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41" fontId="19" fillId="0" borderId="39" xfId="1" applyFont="1" applyBorder="1" applyAlignment="1">
      <alignment vertical="center"/>
    </xf>
    <xf numFmtId="2" fontId="19" fillId="0" borderId="39" xfId="0" applyNumberFormat="1" applyFont="1" applyBorder="1" applyAlignment="1">
      <alignment horizontal="center" vertical="center"/>
    </xf>
    <xf numFmtId="41" fontId="19" fillId="0" borderId="39" xfId="1" applyFont="1" applyBorder="1" applyAlignment="1">
      <alignment horizontal="center" vertical="center"/>
    </xf>
    <xf numFmtId="0" fontId="19" fillId="0" borderId="39" xfId="0" applyFont="1" applyBorder="1">
      <alignment vertical="center"/>
    </xf>
    <xf numFmtId="0" fontId="19" fillId="0" borderId="40" xfId="0" applyFont="1" applyBorder="1">
      <alignment vertical="center"/>
    </xf>
    <xf numFmtId="0" fontId="19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2" fontId="19" fillId="0" borderId="42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9" fillId="0" borderId="42" xfId="0" applyFont="1" applyBorder="1">
      <alignment vertical="center"/>
    </xf>
    <xf numFmtId="41" fontId="19" fillId="0" borderId="42" xfId="1" applyFont="1" applyBorder="1" applyAlignment="1">
      <alignment horizontal="center" vertical="center"/>
    </xf>
    <xf numFmtId="0" fontId="19" fillId="0" borderId="43" xfId="0" applyFont="1" applyBorder="1">
      <alignment vertical="center"/>
    </xf>
    <xf numFmtId="0" fontId="19" fillId="0" borderId="4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>
      <alignment vertical="center"/>
    </xf>
    <xf numFmtId="0" fontId="21" fillId="0" borderId="40" xfId="0" applyFont="1" applyBorder="1">
      <alignment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42" xfId="0" applyFont="1" applyBorder="1">
      <alignment vertical="center"/>
    </xf>
    <xf numFmtId="0" fontId="21" fillId="0" borderId="43" xfId="0" applyFont="1" applyBorder="1">
      <alignment vertic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42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center" vertical="center"/>
    </xf>
    <xf numFmtId="0" fontId="18" fillId="4" borderId="5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2" borderId="35" xfId="0" applyFont="1" applyFill="1" applyBorder="1" applyAlignment="1">
      <alignment horizontal="center" vertical="center" wrapText="1"/>
    </xf>
    <xf numFmtId="0" fontId="14" fillId="2" borderId="36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3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4" fillId="4" borderId="35" xfId="0" applyFont="1" applyFill="1" applyBorder="1" applyAlignment="1">
      <alignment horizontal="center" vertical="center" wrapText="1"/>
    </xf>
    <xf numFmtId="0" fontId="14" fillId="4" borderId="38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0" fontId="14" fillId="4" borderId="57" xfId="0" applyFont="1" applyFill="1" applyBorder="1" applyAlignment="1">
      <alignment horizontal="center" vertical="center" wrapText="1"/>
    </xf>
    <xf numFmtId="0" fontId="14" fillId="4" borderId="49" xfId="0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39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58" xfId="0" applyFont="1" applyFill="1" applyBorder="1" applyAlignment="1">
      <alignment horizontal="center" vertical="center" wrapText="1"/>
    </xf>
    <xf numFmtId="0" fontId="14" fillId="4" borderId="59" xfId="0" applyFont="1" applyFill="1" applyBorder="1" applyAlignment="1">
      <alignment horizontal="center" vertical="center" wrapText="1"/>
    </xf>
    <xf numFmtId="0" fontId="14" fillId="4" borderId="60" xfId="0" applyFont="1" applyFill="1" applyBorder="1" applyAlignment="1">
      <alignment horizontal="center" vertical="center" wrapText="1"/>
    </xf>
    <xf numFmtId="41" fontId="14" fillId="4" borderId="61" xfId="0" applyNumberFormat="1" applyFont="1" applyFill="1" applyBorder="1" applyAlignment="1">
      <alignment horizontal="center" vertical="center" wrapText="1"/>
    </xf>
    <xf numFmtId="0" fontId="14" fillId="4" borderId="62" xfId="0" applyFont="1" applyFill="1" applyBorder="1" applyAlignment="1">
      <alignment horizontal="center" vertical="center" wrapText="1"/>
    </xf>
    <xf numFmtId="0" fontId="14" fillId="4" borderId="68" xfId="0" applyFont="1" applyFill="1" applyBorder="1" applyAlignment="1">
      <alignment horizontal="center" vertical="center" wrapText="1"/>
    </xf>
    <xf numFmtId="0" fontId="14" fillId="4" borderId="69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4" fillId="4" borderId="71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right" vertical="center"/>
    </xf>
    <xf numFmtId="0" fontId="14" fillId="4" borderId="64" xfId="0" applyFont="1" applyFill="1" applyBorder="1" applyAlignment="1">
      <alignment horizontal="center" vertical="center" wrapText="1"/>
    </xf>
    <xf numFmtId="0" fontId="14" fillId="4" borderId="7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4" xfId="0" applyFont="1" applyFill="1" applyBorder="1" applyAlignment="1">
      <alignment horizontal="center" vertical="center" wrapText="1"/>
    </xf>
    <xf numFmtId="0" fontId="14" fillId="4" borderId="65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52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right" vertical="center"/>
    </xf>
    <xf numFmtId="0" fontId="4" fillId="0" borderId="55" xfId="0" applyFont="1" applyBorder="1" applyAlignment="1">
      <alignment horizontal="right" vertical="center"/>
    </xf>
    <xf numFmtId="0" fontId="14" fillId="4" borderId="51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4" borderId="40" xfId="0" applyFont="1" applyFill="1" applyBorder="1" applyAlignment="1">
      <alignment horizontal="center" vertical="center" wrapText="1"/>
    </xf>
    <xf numFmtId="0" fontId="14" fillId="4" borderId="53" xfId="0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14" fillId="4" borderId="81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5" sqref="D15"/>
    </sheetView>
  </sheetViews>
  <sheetFormatPr defaultRowHeight="16.5"/>
  <cols>
    <col min="1" max="5" width="13.625" customWidth="1"/>
    <col min="6" max="6" width="13.625" style="8" customWidth="1"/>
    <col min="7" max="10" width="13.625" customWidth="1"/>
  </cols>
  <sheetData>
    <row r="1" spans="1:10" s="10" customFormat="1" ht="39.950000000000003" customHeight="1" thickBot="1">
      <c r="A1" s="152" t="s">
        <v>373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3" customFormat="1" ht="24.95" customHeight="1" thickBot="1">
      <c r="A2" s="155" t="s">
        <v>76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25" customFormat="1" ht="30" customHeight="1">
      <c r="A3" s="156" t="s">
        <v>43</v>
      </c>
      <c r="B3" s="157"/>
      <c r="C3" s="157"/>
      <c r="D3" s="157"/>
      <c r="E3" s="157"/>
      <c r="F3" s="157" t="s">
        <v>44</v>
      </c>
      <c r="G3" s="157"/>
      <c r="H3" s="157"/>
      <c r="I3" s="157"/>
      <c r="J3" s="158"/>
    </row>
    <row r="4" spans="1:10" s="25" customFormat="1" ht="30" customHeight="1" thickBot="1">
      <c r="A4" s="26" t="s">
        <v>6</v>
      </c>
      <c r="B4" s="27" t="s">
        <v>7</v>
      </c>
      <c r="C4" s="27" t="s">
        <v>45</v>
      </c>
      <c r="D4" s="27" t="s">
        <v>46</v>
      </c>
      <c r="E4" s="27" t="s">
        <v>47</v>
      </c>
      <c r="F4" s="27" t="s">
        <v>6</v>
      </c>
      <c r="G4" s="27" t="s">
        <v>7</v>
      </c>
      <c r="H4" s="27" t="s">
        <v>45</v>
      </c>
      <c r="I4" s="27" t="s">
        <v>46</v>
      </c>
      <c r="J4" s="28" t="s">
        <v>47</v>
      </c>
    </row>
    <row r="5" spans="1:10" s="16" customFormat="1" ht="30" customHeight="1" thickTop="1">
      <c r="A5" s="150" t="s">
        <v>96</v>
      </c>
      <c r="B5" s="100" t="s">
        <v>100</v>
      </c>
      <c r="C5" s="13">
        <v>3000000</v>
      </c>
      <c r="D5" s="14"/>
      <c r="E5" s="14">
        <f>C5-D5</f>
        <v>3000000</v>
      </c>
      <c r="F5" s="146" t="s">
        <v>98</v>
      </c>
      <c r="G5" s="12" t="s">
        <v>99</v>
      </c>
      <c r="H5" s="14">
        <v>1200000</v>
      </c>
      <c r="I5" s="14">
        <v>400000</v>
      </c>
      <c r="J5" s="15">
        <f>H5-I5</f>
        <v>800000</v>
      </c>
    </row>
    <row r="6" spans="1:10" s="16" customFormat="1" ht="30" customHeight="1">
      <c r="A6" s="151"/>
      <c r="B6" s="17" t="s">
        <v>97</v>
      </c>
      <c r="C6" s="13">
        <v>50000000</v>
      </c>
      <c r="D6" s="14">
        <v>41155242</v>
      </c>
      <c r="E6" s="14">
        <f t="shared" ref="E6:E10" si="0">C6-D6</f>
        <v>8844758</v>
      </c>
      <c r="F6" s="147"/>
      <c r="G6" s="19" t="s">
        <v>101</v>
      </c>
      <c r="H6" s="20">
        <v>1600000</v>
      </c>
      <c r="I6" s="20">
        <v>2366280</v>
      </c>
      <c r="J6" s="15">
        <f t="shared" ref="J6:J12" si="1">H6-I6</f>
        <v>-766280</v>
      </c>
    </row>
    <row r="7" spans="1:10" s="16" customFormat="1" ht="30" customHeight="1">
      <c r="A7" s="21" t="s">
        <v>17</v>
      </c>
      <c r="B7" s="17" t="s">
        <v>17</v>
      </c>
      <c r="C7" s="13">
        <v>23000000</v>
      </c>
      <c r="D7" s="14">
        <v>22210778</v>
      </c>
      <c r="E7" s="14">
        <f t="shared" si="0"/>
        <v>789222</v>
      </c>
      <c r="F7" s="148" t="s">
        <v>89</v>
      </c>
      <c r="G7" s="17" t="s">
        <v>90</v>
      </c>
      <c r="H7" s="22">
        <v>10000000</v>
      </c>
      <c r="I7" s="22"/>
      <c r="J7" s="15">
        <f t="shared" si="1"/>
        <v>10000000</v>
      </c>
    </row>
    <row r="8" spans="1:10" s="16" customFormat="1" ht="30" customHeight="1">
      <c r="A8" s="149" t="s">
        <v>19</v>
      </c>
      <c r="B8" s="17" t="s">
        <v>91</v>
      </c>
      <c r="C8" s="22">
        <v>500000</v>
      </c>
      <c r="D8" s="23"/>
      <c r="E8" s="14">
        <f t="shared" si="0"/>
        <v>500000</v>
      </c>
      <c r="F8" s="146"/>
      <c r="G8" s="17" t="s">
        <v>92</v>
      </c>
      <c r="H8" s="22"/>
      <c r="I8" s="22"/>
      <c r="J8" s="15">
        <f t="shared" si="1"/>
        <v>0</v>
      </c>
    </row>
    <row r="9" spans="1:10" s="16" customFormat="1" ht="30" customHeight="1">
      <c r="A9" s="150"/>
      <c r="B9" s="17" t="s">
        <v>93</v>
      </c>
      <c r="C9" s="13">
        <v>500000</v>
      </c>
      <c r="D9" s="14">
        <v>4501</v>
      </c>
      <c r="E9" s="14">
        <f t="shared" si="0"/>
        <v>495499</v>
      </c>
      <c r="F9" s="147"/>
      <c r="G9" s="12" t="s">
        <v>94</v>
      </c>
      <c r="H9" s="22"/>
      <c r="I9" s="22"/>
      <c r="J9" s="15">
        <f t="shared" si="1"/>
        <v>0</v>
      </c>
    </row>
    <row r="10" spans="1:10" s="16" customFormat="1" ht="30" customHeight="1">
      <c r="A10" s="151"/>
      <c r="B10" s="17" t="s">
        <v>95</v>
      </c>
      <c r="C10" s="22">
        <v>3500000</v>
      </c>
      <c r="D10" s="24">
        <v>31340</v>
      </c>
      <c r="E10" s="14">
        <f t="shared" si="0"/>
        <v>3468660</v>
      </c>
      <c r="F10" s="17" t="s">
        <v>39</v>
      </c>
      <c r="G10" s="17" t="s">
        <v>39</v>
      </c>
      <c r="H10" s="24">
        <v>65000000</v>
      </c>
      <c r="I10" s="24">
        <v>39020000</v>
      </c>
      <c r="J10" s="15">
        <f t="shared" si="1"/>
        <v>25980000</v>
      </c>
    </row>
    <row r="11" spans="1:10" s="16" customFormat="1" ht="30" customHeight="1">
      <c r="A11" s="21"/>
      <c r="B11" s="17"/>
      <c r="C11" s="22"/>
      <c r="D11" s="24"/>
      <c r="E11" s="24"/>
      <c r="F11" s="17" t="s">
        <v>42</v>
      </c>
      <c r="G11" s="17" t="s">
        <v>42</v>
      </c>
      <c r="H11" s="24">
        <v>2700000</v>
      </c>
      <c r="I11" s="24"/>
      <c r="J11" s="15">
        <f t="shared" si="1"/>
        <v>2700000</v>
      </c>
    </row>
    <row r="12" spans="1:10" s="16" customFormat="1" ht="30" customHeight="1">
      <c r="A12" s="21"/>
      <c r="B12" s="17"/>
      <c r="C12" s="24"/>
      <c r="D12" s="24"/>
      <c r="E12" s="24"/>
      <c r="F12" s="17" t="s">
        <v>17</v>
      </c>
      <c r="G12" s="17" t="s">
        <v>17</v>
      </c>
      <c r="H12" s="24"/>
      <c r="I12" s="24">
        <v>21615581</v>
      </c>
      <c r="J12" s="15">
        <f t="shared" si="1"/>
        <v>-21615581</v>
      </c>
    </row>
    <row r="13" spans="1:10" s="25" customFormat="1" ht="30" customHeight="1" thickBot="1">
      <c r="A13" s="144" t="s">
        <v>48</v>
      </c>
      <c r="B13" s="145"/>
      <c r="C13" s="85">
        <f>SUM(C5:C12)</f>
        <v>80500000</v>
      </c>
      <c r="D13" s="85">
        <f>SUM(D5:D12)</f>
        <v>63401861</v>
      </c>
      <c r="E13" s="85">
        <f>SUM(E5:E12)</f>
        <v>17098139</v>
      </c>
      <c r="F13" s="145" t="s">
        <v>49</v>
      </c>
      <c r="G13" s="145"/>
      <c r="H13" s="85">
        <f>SUM(H5:H12)</f>
        <v>80500000</v>
      </c>
      <c r="I13" s="85">
        <f>SUM(I5:I12)</f>
        <v>63401861</v>
      </c>
      <c r="J13" s="86">
        <f>SUM(J5:J12)</f>
        <v>17098139</v>
      </c>
    </row>
    <row r="14" spans="1:10">
      <c r="A14" s="4"/>
      <c r="B14" s="5"/>
      <c r="C14" s="5"/>
      <c r="D14" s="5"/>
      <c r="E14" s="5"/>
      <c r="F14" s="7"/>
      <c r="G14" s="5"/>
      <c r="H14" s="5"/>
      <c r="I14" s="5"/>
      <c r="J14" s="5"/>
    </row>
    <row r="15" spans="1:10">
      <c r="A15" s="6"/>
    </row>
    <row r="16" spans="1:10">
      <c r="A16" s="6"/>
    </row>
    <row r="17" spans="1:1">
      <c r="A17" s="6"/>
    </row>
    <row r="18" spans="1:1">
      <c r="A18" s="1"/>
    </row>
  </sheetData>
  <mergeCells count="10">
    <mergeCell ref="A1:J1"/>
    <mergeCell ref="A2:J2"/>
    <mergeCell ref="A3:E3"/>
    <mergeCell ref="F3:J3"/>
    <mergeCell ref="A5:A6"/>
    <mergeCell ref="A13:B13"/>
    <mergeCell ref="F13:G13"/>
    <mergeCell ref="F5:F6"/>
    <mergeCell ref="F7:F9"/>
    <mergeCell ref="A8:A10"/>
  </mergeCells>
  <phoneticPr fontId="2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opLeftCell="A4" workbookViewId="0">
      <selection activeCell="E30" sqref="E30"/>
    </sheetView>
  </sheetViews>
  <sheetFormatPr defaultRowHeight="16.5"/>
  <cols>
    <col min="1" max="8" width="10.625" customWidth="1"/>
    <col min="10" max="10" width="16.875" customWidth="1"/>
  </cols>
  <sheetData>
    <row r="1" spans="1:8" s="10" customFormat="1" ht="39.950000000000003" customHeight="1" thickBot="1">
      <c r="A1" s="152" t="s">
        <v>374</v>
      </c>
      <c r="B1" s="153"/>
      <c r="C1" s="153"/>
      <c r="D1" s="153"/>
      <c r="E1" s="153"/>
      <c r="F1" s="153"/>
      <c r="G1" s="153"/>
      <c r="H1" s="154"/>
    </row>
    <row r="2" spans="1:8" ht="24.95" customHeight="1" thickBot="1">
      <c r="A2" s="155" t="s">
        <v>77</v>
      </c>
      <c r="B2" s="155"/>
      <c r="C2" s="155"/>
      <c r="D2" s="155"/>
      <c r="E2" s="155"/>
      <c r="F2" s="155"/>
      <c r="G2" s="155"/>
      <c r="H2" s="155"/>
    </row>
    <row r="3" spans="1:8" s="25" customFormat="1" ht="24.95" customHeight="1">
      <c r="A3" s="171" t="s">
        <v>0</v>
      </c>
      <c r="B3" s="172"/>
      <c r="C3" s="173"/>
      <c r="D3" s="174" t="s">
        <v>1</v>
      </c>
      <c r="E3" s="174" t="s">
        <v>2</v>
      </c>
      <c r="F3" s="174" t="s">
        <v>3</v>
      </c>
      <c r="G3" s="174" t="s">
        <v>4</v>
      </c>
      <c r="H3" s="176" t="s">
        <v>5</v>
      </c>
    </row>
    <row r="4" spans="1:8" s="25" customFormat="1" ht="24.95" customHeight="1" thickBot="1">
      <c r="A4" s="29" t="s">
        <v>6</v>
      </c>
      <c r="B4" s="30" t="s">
        <v>7</v>
      </c>
      <c r="C4" s="30" t="s">
        <v>8</v>
      </c>
      <c r="D4" s="175"/>
      <c r="E4" s="175"/>
      <c r="F4" s="175"/>
      <c r="G4" s="175"/>
      <c r="H4" s="177"/>
    </row>
    <row r="5" spans="1:8" s="16" customFormat="1" ht="20.100000000000001" customHeight="1" thickTop="1">
      <c r="A5" s="60">
        <v>5</v>
      </c>
      <c r="B5" s="61">
        <v>51</v>
      </c>
      <c r="C5" s="61">
        <v>511</v>
      </c>
      <c r="D5" s="62" t="s">
        <v>10</v>
      </c>
      <c r="E5" s="63"/>
      <c r="F5" s="63"/>
      <c r="G5" s="63">
        <v>3000000</v>
      </c>
      <c r="H5" s="64"/>
    </row>
    <row r="6" spans="1:8" s="16" customFormat="1" ht="20.100000000000001" customHeight="1">
      <c r="A6" s="65" t="s">
        <v>14</v>
      </c>
      <c r="B6" s="66" t="s">
        <v>14</v>
      </c>
      <c r="C6" s="66" t="s">
        <v>15</v>
      </c>
      <c r="D6" s="67" t="s">
        <v>11</v>
      </c>
      <c r="E6" s="68"/>
      <c r="F6" s="68"/>
      <c r="G6" s="68">
        <v>0</v>
      </c>
      <c r="H6" s="69"/>
    </row>
    <row r="7" spans="1:8" s="16" customFormat="1" ht="20.100000000000001" customHeight="1">
      <c r="A7" s="70"/>
      <c r="B7" s="71"/>
      <c r="C7" s="72" t="s">
        <v>9</v>
      </c>
      <c r="D7" s="67" t="s">
        <v>12</v>
      </c>
      <c r="E7" s="68"/>
      <c r="F7" s="68"/>
      <c r="G7" s="68">
        <f>G5-G6</f>
        <v>3000000</v>
      </c>
      <c r="H7" s="69"/>
    </row>
    <row r="8" spans="1:8" s="16" customFormat="1" ht="20.100000000000001" customHeight="1">
      <c r="A8" s="70"/>
      <c r="B8" s="71"/>
      <c r="C8" s="73">
        <v>512</v>
      </c>
      <c r="D8" s="67" t="s">
        <v>10</v>
      </c>
      <c r="E8" s="68"/>
      <c r="F8" s="68"/>
      <c r="G8" s="68">
        <v>50000000</v>
      </c>
      <c r="H8" s="69"/>
    </row>
    <row r="9" spans="1:8" s="16" customFormat="1" ht="20.100000000000001" customHeight="1">
      <c r="A9" s="70"/>
      <c r="B9" s="71"/>
      <c r="C9" s="66" t="s">
        <v>16</v>
      </c>
      <c r="D9" s="67" t="s">
        <v>11</v>
      </c>
      <c r="E9" s="68"/>
      <c r="F9" s="68"/>
      <c r="G9" s="68">
        <v>41155242</v>
      </c>
      <c r="H9" s="69"/>
    </row>
    <row r="10" spans="1:8" s="16" customFormat="1" ht="20.100000000000001" customHeight="1">
      <c r="A10" s="70"/>
      <c r="B10" s="71"/>
      <c r="C10" s="72" t="s">
        <v>14</v>
      </c>
      <c r="D10" s="67" t="s">
        <v>12</v>
      </c>
      <c r="E10" s="68"/>
      <c r="F10" s="68"/>
      <c r="G10" s="68">
        <f>G8-G9</f>
        <v>8844758</v>
      </c>
      <c r="H10" s="69"/>
    </row>
    <row r="11" spans="1:8" s="16" customFormat="1" ht="20.100000000000001" customHeight="1">
      <c r="A11" s="70"/>
      <c r="B11" s="71"/>
      <c r="C11" s="159" t="s">
        <v>13</v>
      </c>
      <c r="D11" s="67" t="s">
        <v>10</v>
      </c>
      <c r="E11" s="68"/>
      <c r="F11" s="68"/>
      <c r="G11" s="68">
        <f>G5+G8</f>
        <v>53000000</v>
      </c>
      <c r="H11" s="69"/>
    </row>
    <row r="12" spans="1:8" s="16" customFormat="1" ht="20.100000000000001" customHeight="1">
      <c r="A12" s="70"/>
      <c r="B12" s="71"/>
      <c r="C12" s="160"/>
      <c r="D12" s="67" t="s">
        <v>11</v>
      </c>
      <c r="E12" s="68"/>
      <c r="F12" s="68"/>
      <c r="G12" s="68">
        <f>G6+G9</f>
        <v>41155242</v>
      </c>
      <c r="H12" s="69"/>
    </row>
    <row r="13" spans="1:8" s="16" customFormat="1" ht="20.100000000000001" customHeight="1" thickBot="1">
      <c r="A13" s="74"/>
      <c r="B13" s="75"/>
      <c r="C13" s="161"/>
      <c r="D13" s="76" t="s">
        <v>12</v>
      </c>
      <c r="E13" s="77"/>
      <c r="F13" s="77"/>
      <c r="G13" s="77">
        <f>G11-G12</f>
        <v>11844758</v>
      </c>
      <c r="H13" s="78"/>
    </row>
    <row r="14" spans="1:8" s="16" customFormat="1" ht="20.100000000000001" customHeight="1" thickTop="1">
      <c r="A14" s="79">
        <v>8</v>
      </c>
      <c r="B14" s="73">
        <v>81</v>
      </c>
      <c r="C14" s="73">
        <v>811</v>
      </c>
      <c r="D14" s="67" t="s">
        <v>10</v>
      </c>
      <c r="E14" s="68"/>
      <c r="F14" s="68"/>
      <c r="G14" s="68">
        <v>23000000</v>
      </c>
      <c r="H14" s="69"/>
    </row>
    <row r="15" spans="1:8" s="16" customFormat="1" ht="20.100000000000001" customHeight="1">
      <c r="A15" s="65" t="s">
        <v>17</v>
      </c>
      <c r="B15" s="66" t="s">
        <v>17</v>
      </c>
      <c r="C15" s="66" t="s">
        <v>18</v>
      </c>
      <c r="D15" s="67" t="s">
        <v>11</v>
      </c>
      <c r="E15" s="68"/>
      <c r="F15" s="68"/>
      <c r="G15" s="68">
        <v>22210778</v>
      </c>
      <c r="H15" s="69"/>
    </row>
    <row r="16" spans="1:8" s="16" customFormat="1" ht="20.100000000000001" customHeight="1">
      <c r="A16" s="70"/>
      <c r="B16" s="71"/>
      <c r="C16" s="72" t="s">
        <v>17</v>
      </c>
      <c r="D16" s="67" t="s">
        <v>12</v>
      </c>
      <c r="E16" s="68"/>
      <c r="F16" s="68"/>
      <c r="G16" s="68">
        <f>G14-G15</f>
        <v>789222</v>
      </c>
      <c r="H16" s="69"/>
    </row>
    <row r="17" spans="1:10" s="16" customFormat="1" ht="20.100000000000001" customHeight="1">
      <c r="A17" s="70"/>
      <c r="B17" s="71"/>
      <c r="C17" s="159" t="s">
        <v>13</v>
      </c>
      <c r="D17" s="67" t="s">
        <v>10</v>
      </c>
      <c r="E17" s="68"/>
      <c r="F17" s="68"/>
      <c r="G17" s="68">
        <f>G14</f>
        <v>23000000</v>
      </c>
      <c r="H17" s="69"/>
    </row>
    <row r="18" spans="1:10" s="16" customFormat="1" ht="20.100000000000001" customHeight="1">
      <c r="A18" s="70"/>
      <c r="B18" s="71"/>
      <c r="C18" s="160"/>
      <c r="D18" s="67" t="s">
        <v>11</v>
      </c>
      <c r="E18" s="68"/>
      <c r="F18" s="68"/>
      <c r="G18" s="68">
        <f>G15</f>
        <v>22210778</v>
      </c>
      <c r="H18" s="69"/>
    </row>
    <row r="19" spans="1:10" s="16" customFormat="1" ht="20.100000000000001" customHeight="1" thickBot="1">
      <c r="A19" s="74"/>
      <c r="B19" s="75"/>
      <c r="C19" s="161"/>
      <c r="D19" s="76" t="s">
        <v>12</v>
      </c>
      <c r="E19" s="77"/>
      <c r="F19" s="77"/>
      <c r="G19" s="77">
        <f>G17-G18</f>
        <v>789222</v>
      </c>
      <c r="H19" s="78"/>
    </row>
    <row r="20" spans="1:10" s="16" customFormat="1" ht="20.100000000000001" customHeight="1" thickTop="1">
      <c r="A20" s="60">
        <v>9</v>
      </c>
      <c r="B20" s="61">
        <v>91</v>
      </c>
      <c r="C20" s="61">
        <v>911</v>
      </c>
      <c r="D20" s="62" t="s">
        <v>10</v>
      </c>
      <c r="E20" s="63"/>
      <c r="F20" s="63">
        <v>500000</v>
      </c>
      <c r="G20" s="63"/>
      <c r="H20" s="64"/>
    </row>
    <row r="21" spans="1:10" s="16" customFormat="1" ht="20.100000000000001" customHeight="1">
      <c r="A21" s="65" t="s">
        <v>19</v>
      </c>
      <c r="B21" s="66" t="s">
        <v>19</v>
      </c>
      <c r="C21" s="66" t="s">
        <v>20</v>
      </c>
      <c r="D21" s="67" t="s">
        <v>11</v>
      </c>
      <c r="E21" s="68"/>
      <c r="F21" s="68">
        <v>0</v>
      </c>
      <c r="G21" s="68"/>
      <c r="H21" s="69"/>
    </row>
    <row r="22" spans="1:10" s="16" customFormat="1" ht="20.100000000000001" customHeight="1">
      <c r="A22" s="70"/>
      <c r="B22" s="71"/>
      <c r="C22" s="72" t="s">
        <v>21</v>
      </c>
      <c r="D22" s="67" t="s">
        <v>12</v>
      </c>
      <c r="E22" s="68"/>
      <c r="F22" s="68">
        <f>F20-F21</f>
        <v>500000</v>
      </c>
      <c r="G22" s="68"/>
      <c r="H22" s="69"/>
    </row>
    <row r="23" spans="1:10" s="16" customFormat="1" ht="20.100000000000001" customHeight="1">
      <c r="A23" s="70"/>
      <c r="B23" s="71"/>
      <c r="C23" s="73">
        <v>912</v>
      </c>
      <c r="D23" s="67" t="s">
        <v>10</v>
      </c>
      <c r="E23" s="68"/>
      <c r="F23" s="68">
        <v>500000</v>
      </c>
      <c r="G23" s="68"/>
      <c r="H23" s="69"/>
    </row>
    <row r="24" spans="1:10" s="16" customFormat="1" ht="20.100000000000001" customHeight="1">
      <c r="A24" s="70"/>
      <c r="B24" s="71"/>
      <c r="C24" s="66" t="s">
        <v>22</v>
      </c>
      <c r="D24" s="67" t="s">
        <v>11</v>
      </c>
      <c r="E24" s="68"/>
      <c r="F24" s="68">
        <v>4501</v>
      </c>
      <c r="G24" s="68"/>
      <c r="H24" s="69"/>
    </row>
    <row r="25" spans="1:10" s="16" customFormat="1" ht="20.100000000000001" customHeight="1">
      <c r="A25" s="70"/>
      <c r="B25" s="71"/>
      <c r="C25" s="72" t="s">
        <v>23</v>
      </c>
      <c r="D25" s="67" t="s">
        <v>12</v>
      </c>
      <c r="E25" s="68"/>
      <c r="F25" s="68">
        <f>F23-F24</f>
        <v>495499</v>
      </c>
      <c r="G25" s="68"/>
      <c r="H25" s="69"/>
    </row>
    <row r="26" spans="1:10" s="16" customFormat="1" ht="20.100000000000001" customHeight="1">
      <c r="A26" s="70"/>
      <c r="B26" s="71"/>
      <c r="C26" s="73">
        <v>913</v>
      </c>
      <c r="D26" s="67" t="s">
        <v>10</v>
      </c>
      <c r="E26" s="68"/>
      <c r="F26" s="68">
        <v>3500000</v>
      </c>
      <c r="G26" s="68"/>
      <c r="H26" s="69"/>
    </row>
    <row r="27" spans="1:10" s="16" customFormat="1" ht="20.100000000000001" customHeight="1">
      <c r="A27" s="70"/>
      <c r="B27" s="71"/>
      <c r="C27" s="66" t="s">
        <v>24</v>
      </c>
      <c r="D27" s="67" t="s">
        <v>11</v>
      </c>
      <c r="E27" s="68"/>
      <c r="F27" s="68">
        <v>31340</v>
      </c>
      <c r="G27" s="68"/>
      <c r="H27" s="69"/>
      <c r="J27" s="34">
        <f>G31+G19+G13</f>
        <v>12633980</v>
      </c>
    </row>
    <row r="28" spans="1:10" s="16" customFormat="1" ht="20.100000000000001" customHeight="1">
      <c r="A28" s="70"/>
      <c r="B28" s="71"/>
      <c r="C28" s="72" t="s">
        <v>19</v>
      </c>
      <c r="D28" s="67" t="s">
        <v>12</v>
      </c>
      <c r="E28" s="68"/>
      <c r="F28" s="68">
        <f>F26-F27</f>
        <v>3468660</v>
      </c>
      <c r="G28" s="68"/>
      <c r="H28" s="69"/>
    </row>
    <row r="29" spans="1:10" s="16" customFormat="1" ht="20.100000000000001" customHeight="1">
      <c r="A29" s="70"/>
      <c r="B29" s="71"/>
      <c r="C29" s="159" t="s">
        <v>13</v>
      </c>
      <c r="D29" s="67" t="s">
        <v>10</v>
      </c>
      <c r="E29" s="68"/>
      <c r="F29" s="68">
        <f>F20+F23+F26</f>
        <v>4500000</v>
      </c>
      <c r="G29" s="68">
        <f>G20+G23+G26</f>
        <v>0</v>
      </c>
      <c r="H29" s="69"/>
    </row>
    <row r="30" spans="1:10" s="16" customFormat="1" ht="20.100000000000001" customHeight="1">
      <c r="A30" s="70"/>
      <c r="B30" s="71"/>
      <c r="C30" s="160"/>
      <c r="D30" s="67" t="s">
        <v>11</v>
      </c>
      <c r="E30" s="68"/>
      <c r="F30" s="68">
        <f>F21+F24+F27</f>
        <v>35841</v>
      </c>
      <c r="G30" s="68">
        <f>G21+G24+G27</f>
        <v>0</v>
      </c>
      <c r="H30" s="69"/>
    </row>
    <row r="31" spans="1:10" s="16" customFormat="1" ht="20.100000000000001" customHeight="1" thickBot="1">
      <c r="A31" s="74"/>
      <c r="B31" s="75"/>
      <c r="C31" s="161"/>
      <c r="D31" s="76" t="s">
        <v>12</v>
      </c>
      <c r="E31" s="77"/>
      <c r="F31" s="77">
        <f>F29-F30</f>
        <v>4464159</v>
      </c>
      <c r="G31" s="77">
        <f>G29-G30</f>
        <v>0</v>
      </c>
      <c r="H31" s="78"/>
    </row>
    <row r="32" spans="1:10" s="25" customFormat="1" ht="24.95" customHeight="1" thickTop="1">
      <c r="A32" s="162" t="s">
        <v>25</v>
      </c>
      <c r="B32" s="163"/>
      <c r="C32" s="164"/>
      <c r="D32" s="91" t="s">
        <v>10</v>
      </c>
      <c r="E32" s="92"/>
      <c r="F32" s="92">
        <f>F11+F17+F29</f>
        <v>4500000</v>
      </c>
      <c r="G32" s="92">
        <f>G11+G17+G29</f>
        <v>76000000</v>
      </c>
      <c r="H32" s="93">
        <f>SUM(E32:G32)</f>
        <v>80500000</v>
      </c>
    </row>
    <row r="33" spans="1:8" s="25" customFormat="1" ht="24.95" customHeight="1">
      <c r="A33" s="165"/>
      <c r="B33" s="166"/>
      <c r="C33" s="167"/>
      <c r="D33" s="94" t="s">
        <v>11</v>
      </c>
      <c r="E33" s="95"/>
      <c r="F33" s="95">
        <f>F12+F18+F30</f>
        <v>35841</v>
      </c>
      <c r="G33" s="95">
        <f>G12+G18+G30</f>
        <v>63366020</v>
      </c>
      <c r="H33" s="96">
        <f>SUM(E33:G33)</f>
        <v>63401861</v>
      </c>
    </row>
    <row r="34" spans="1:8" s="25" customFormat="1" ht="24.95" customHeight="1" thickBot="1">
      <c r="A34" s="168"/>
      <c r="B34" s="169"/>
      <c r="C34" s="170"/>
      <c r="D34" s="97" t="s">
        <v>12</v>
      </c>
      <c r="E34" s="98"/>
      <c r="F34" s="98">
        <f>F32-F33</f>
        <v>4464159</v>
      </c>
      <c r="G34" s="98">
        <f>G32-G33</f>
        <v>12633980</v>
      </c>
      <c r="H34" s="99">
        <f>SUM(E34:G34)</f>
        <v>17098139</v>
      </c>
    </row>
    <row r="35" spans="1:8">
      <c r="A35" s="1"/>
    </row>
  </sheetData>
  <mergeCells count="12">
    <mergeCell ref="C17:C19"/>
    <mergeCell ref="C29:C31"/>
    <mergeCell ref="A32:C34"/>
    <mergeCell ref="A1:H1"/>
    <mergeCell ref="A2:H2"/>
    <mergeCell ref="C11:C13"/>
    <mergeCell ref="A3:C3"/>
    <mergeCell ref="D3:D4"/>
    <mergeCell ref="E3:E4"/>
    <mergeCell ref="F3:F4"/>
    <mergeCell ref="G3:G4"/>
    <mergeCell ref="H3:H4"/>
  </mergeCells>
  <phoneticPr fontId="2" type="noConversion"/>
  <printOptions horizontalCentered="1"/>
  <pageMargins left="0.47244094488188981" right="0.27559055118110237" top="0.71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D10" sqref="D10"/>
    </sheetView>
  </sheetViews>
  <sheetFormatPr defaultRowHeight="16.5"/>
  <cols>
    <col min="1" max="8" width="10.625" customWidth="1"/>
    <col min="11" max="11" width="26.375" customWidth="1"/>
  </cols>
  <sheetData>
    <row r="1" spans="1:11" s="10" customFormat="1" ht="39.950000000000003" customHeight="1" thickBot="1">
      <c r="A1" s="152" t="s">
        <v>88</v>
      </c>
      <c r="B1" s="153"/>
      <c r="C1" s="153"/>
      <c r="D1" s="153"/>
      <c r="E1" s="153"/>
      <c r="F1" s="153"/>
      <c r="G1" s="153"/>
      <c r="H1" s="154"/>
    </row>
    <row r="2" spans="1:11" ht="24.95" customHeight="1" thickBot="1">
      <c r="A2" s="178" t="s">
        <v>77</v>
      </c>
      <c r="B2" s="178"/>
      <c r="C2" s="178"/>
      <c r="D2" s="178"/>
      <c r="E2" s="178"/>
      <c r="F2" s="178"/>
      <c r="G2" s="178"/>
      <c r="H2" s="178"/>
    </row>
    <row r="3" spans="1:11" s="25" customFormat="1" ht="24.95" customHeight="1">
      <c r="A3" s="171" t="s">
        <v>0</v>
      </c>
      <c r="B3" s="172"/>
      <c r="C3" s="173"/>
      <c r="D3" s="174" t="s">
        <v>1</v>
      </c>
      <c r="E3" s="174" t="s">
        <v>2</v>
      </c>
      <c r="F3" s="174" t="s">
        <v>26</v>
      </c>
      <c r="G3" s="174" t="s">
        <v>4</v>
      </c>
      <c r="H3" s="176" t="s">
        <v>5</v>
      </c>
    </row>
    <row r="4" spans="1:11" s="25" customFormat="1" ht="24.75" customHeight="1" thickBot="1">
      <c r="A4" s="29" t="s">
        <v>6</v>
      </c>
      <c r="B4" s="30" t="s">
        <v>7</v>
      </c>
      <c r="C4" s="30" t="s">
        <v>8</v>
      </c>
      <c r="D4" s="175"/>
      <c r="E4" s="175"/>
      <c r="F4" s="175"/>
      <c r="G4" s="175"/>
      <c r="H4" s="177"/>
    </row>
    <row r="5" spans="1:11" s="16" customFormat="1" ht="20.100000000000001" customHeight="1" thickTop="1">
      <c r="A5" s="79">
        <v>1</v>
      </c>
      <c r="B5" s="87">
        <v>12</v>
      </c>
      <c r="C5" s="87">
        <v>121</v>
      </c>
      <c r="D5" s="67" t="s">
        <v>10</v>
      </c>
      <c r="E5" s="68"/>
      <c r="F5" s="68"/>
      <c r="G5" s="68">
        <v>800000</v>
      </c>
      <c r="H5" s="69"/>
    </row>
    <row r="6" spans="1:11" s="16" customFormat="1" ht="20.100000000000001" customHeight="1">
      <c r="A6" s="65" t="s">
        <v>102</v>
      </c>
      <c r="B6" s="88" t="s">
        <v>27</v>
      </c>
      <c r="C6" s="88" t="s">
        <v>28</v>
      </c>
      <c r="D6" s="67" t="s">
        <v>11</v>
      </c>
      <c r="E6" s="68"/>
      <c r="F6" s="68"/>
      <c r="G6" s="68">
        <v>400000</v>
      </c>
      <c r="H6" s="69"/>
    </row>
    <row r="7" spans="1:11" s="16" customFormat="1" ht="20.100000000000001" customHeight="1">
      <c r="A7" s="70"/>
      <c r="B7" s="71"/>
      <c r="C7" s="80"/>
      <c r="D7" s="67" t="s">
        <v>12</v>
      </c>
      <c r="E7" s="68"/>
      <c r="F7" s="68"/>
      <c r="G7" s="35"/>
      <c r="H7" s="36"/>
    </row>
    <row r="8" spans="1:11" s="16" customFormat="1" ht="20.100000000000001" customHeight="1">
      <c r="A8" s="70"/>
      <c r="B8" s="71"/>
      <c r="C8" s="87">
        <v>123</v>
      </c>
      <c r="D8" s="67" t="s">
        <v>10</v>
      </c>
      <c r="E8" s="68"/>
      <c r="F8" s="68"/>
      <c r="G8" s="68">
        <v>400000</v>
      </c>
      <c r="H8" s="69"/>
    </row>
    <row r="9" spans="1:11" s="16" customFormat="1" ht="20.100000000000001" customHeight="1">
      <c r="A9" s="70"/>
      <c r="B9" s="71"/>
      <c r="C9" s="88" t="s">
        <v>29</v>
      </c>
      <c r="D9" s="67" t="s">
        <v>11</v>
      </c>
      <c r="E9" s="68"/>
      <c r="F9" s="68"/>
      <c r="G9" s="68"/>
      <c r="H9" s="69"/>
      <c r="K9" s="34">
        <f>G12+G15+G18</f>
        <v>2366280</v>
      </c>
    </row>
    <row r="10" spans="1:11" s="16" customFormat="1" ht="20.100000000000001" customHeight="1">
      <c r="A10" s="70"/>
      <c r="B10" s="80"/>
      <c r="C10" s="80"/>
      <c r="D10" s="67" t="s">
        <v>12</v>
      </c>
      <c r="E10" s="68"/>
      <c r="F10" s="68"/>
      <c r="G10" s="68"/>
      <c r="H10" s="69"/>
    </row>
    <row r="11" spans="1:11" s="16" customFormat="1" ht="20.100000000000001" customHeight="1">
      <c r="A11" s="70"/>
      <c r="B11" s="81">
        <v>13</v>
      </c>
      <c r="C11" s="87">
        <v>132</v>
      </c>
      <c r="D11" s="67" t="s">
        <v>10</v>
      </c>
      <c r="E11" s="68"/>
      <c r="F11" s="68"/>
      <c r="G11" s="68">
        <v>400000</v>
      </c>
      <c r="H11" s="69"/>
    </row>
    <row r="12" spans="1:11" s="16" customFormat="1" ht="20.100000000000001" customHeight="1">
      <c r="A12" s="70"/>
      <c r="B12" s="81" t="s">
        <v>103</v>
      </c>
      <c r="C12" s="88" t="s">
        <v>30</v>
      </c>
      <c r="D12" s="67" t="s">
        <v>11</v>
      </c>
      <c r="E12" s="68"/>
      <c r="F12" s="68"/>
      <c r="G12" s="68">
        <v>4400</v>
      </c>
      <c r="H12" s="69"/>
    </row>
    <row r="13" spans="1:11" s="16" customFormat="1" ht="20.100000000000001" customHeight="1">
      <c r="A13" s="70"/>
      <c r="B13" s="71"/>
      <c r="C13" s="72" t="s">
        <v>31</v>
      </c>
      <c r="D13" s="67" t="s">
        <v>12</v>
      </c>
      <c r="E13" s="68"/>
      <c r="F13" s="68"/>
      <c r="G13" s="68"/>
      <c r="H13" s="69"/>
    </row>
    <row r="14" spans="1:11" s="16" customFormat="1" ht="20.100000000000001" customHeight="1">
      <c r="A14" s="70"/>
      <c r="B14" s="71"/>
      <c r="C14" s="87">
        <v>133</v>
      </c>
      <c r="D14" s="67" t="s">
        <v>10</v>
      </c>
      <c r="E14" s="68"/>
      <c r="F14" s="68"/>
      <c r="G14" s="68">
        <v>600000</v>
      </c>
      <c r="H14" s="69"/>
    </row>
    <row r="15" spans="1:11" s="16" customFormat="1" ht="20.100000000000001" customHeight="1">
      <c r="A15" s="70"/>
      <c r="B15" s="71"/>
      <c r="C15" s="88" t="s">
        <v>32</v>
      </c>
      <c r="D15" s="67" t="s">
        <v>11</v>
      </c>
      <c r="E15" s="68"/>
      <c r="F15" s="68"/>
      <c r="G15" s="68">
        <v>36880</v>
      </c>
      <c r="H15" s="69"/>
    </row>
    <row r="16" spans="1:11" s="16" customFormat="1" ht="20.100000000000001" customHeight="1">
      <c r="A16" s="70"/>
      <c r="B16" s="71"/>
      <c r="C16" s="80"/>
      <c r="D16" s="67" t="s">
        <v>12</v>
      </c>
      <c r="E16" s="68"/>
      <c r="F16" s="68"/>
      <c r="G16" s="68"/>
      <c r="H16" s="69"/>
    </row>
    <row r="17" spans="1:8" s="16" customFormat="1" ht="20.100000000000001" customHeight="1">
      <c r="A17" s="70"/>
      <c r="B17" s="71"/>
      <c r="C17" s="87">
        <v>134</v>
      </c>
      <c r="D17" s="67" t="s">
        <v>10</v>
      </c>
      <c r="E17" s="68"/>
      <c r="F17" s="68"/>
      <c r="G17" s="68">
        <v>600000</v>
      </c>
      <c r="H17" s="69"/>
    </row>
    <row r="18" spans="1:8" s="16" customFormat="1" ht="20.100000000000001" customHeight="1">
      <c r="A18" s="70"/>
      <c r="B18" s="71"/>
      <c r="C18" s="88" t="s">
        <v>33</v>
      </c>
      <c r="D18" s="67" t="s">
        <v>11</v>
      </c>
      <c r="E18" s="68"/>
      <c r="F18" s="68"/>
      <c r="G18" s="68">
        <v>2325000</v>
      </c>
      <c r="H18" s="69"/>
    </row>
    <row r="19" spans="1:8" s="16" customFormat="1" ht="19.5" customHeight="1">
      <c r="A19" s="70"/>
      <c r="B19" s="71"/>
      <c r="C19" s="80"/>
      <c r="D19" s="67" t="s">
        <v>12</v>
      </c>
      <c r="E19" s="68"/>
      <c r="F19" s="68"/>
      <c r="G19" s="68"/>
      <c r="H19" s="69"/>
    </row>
    <row r="20" spans="1:8" s="16" customFormat="1" ht="20.100000000000001" customHeight="1">
      <c r="A20" s="70"/>
      <c r="B20" s="71"/>
      <c r="C20" s="159" t="s">
        <v>13</v>
      </c>
      <c r="D20" s="67" t="s">
        <v>10</v>
      </c>
      <c r="E20" s="68"/>
      <c r="F20" s="68"/>
      <c r="G20" s="68">
        <f>G5+G8+G11+G14+G17</f>
        <v>2800000</v>
      </c>
      <c r="H20" s="69"/>
    </row>
    <row r="21" spans="1:8" s="16" customFormat="1" ht="20.100000000000001" customHeight="1">
      <c r="A21" s="70"/>
      <c r="B21" s="71"/>
      <c r="C21" s="160"/>
      <c r="D21" s="67" t="s">
        <v>11</v>
      </c>
      <c r="E21" s="68"/>
      <c r="F21" s="68"/>
      <c r="G21" s="68">
        <f>G6+G9+G12+G15+G18</f>
        <v>2766280</v>
      </c>
      <c r="H21" s="69"/>
    </row>
    <row r="22" spans="1:8" s="16" customFormat="1" ht="20.100000000000001" customHeight="1" thickBot="1">
      <c r="A22" s="74"/>
      <c r="B22" s="75"/>
      <c r="C22" s="161"/>
      <c r="D22" s="76" t="s">
        <v>12</v>
      </c>
      <c r="E22" s="77"/>
      <c r="F22" s="77"/>
      <c r="G22" s="77">
        <f>G20-G21</f>
        <v>33720</v>
      </c>
      <c r="H22" s="78"/>
    </row>
    <row r="23" spans="1:8" s="16" customFormat="1" ht="20.100000000000001" customHeight="1" thickTop="1">
      <c r="A23" s="60">
        <v>2</v>
      </c>
      <c r="B23" s="90">
        <v>21</v>
      </c>
      <c r="C23" s="90">
        <v>211</v>
      </c>
      <c r="D23" s="62" t="s">
        <v>10</v>
      </c>
      <c r="E23" s="63"/>
      <c r="F23" s="63"/>
      <c r="G23" s="63">
        <v>10000000</v>
      </c>
      <c r="H23" s="64"/>
    </row>
    <row r="24" spans="1:8" s="16" customFormat="1" ht="20.100000000000001" customHeight="1">
      <c r="A24" s="65" t="s">
        <v>34</v>
      </c>
      <c r="B24" s="88" t="s">
        <v>35</v>
      </c>
      <c r="C24" s="88" t="s">
        <v>35</v>
      </c>
      <c r="D24" s="67" t="s">
        <v>11</v>
      </c>
      <c r="E24" s="68"/>
      <c r="F24" s="68"/>
      <c r="G24" s="68">
        <v>0</v>
      </c>
      <c r="H24" s="69"/>
    </row>
    <row r="25" spans="1:8" s="16" customFormat="1" ht="20.100000000000001" customHeight="1">
      <c r="A25" s="70"/>
      <c r="B25" s="71"/>
      <c r="C25" s="80"/>
      <c r="D25" s="67" t="s">
        <v>12</v>
      </c>
      <c r="E25" s="68"/>
      <c r="F25" s="68"/>
      <c r="G25" s="68">
        <f>G23-G24</f>
        <v>10000000</v>
      </c>
      <c r="H25" s="69"/>
    </row>
    <row r="26" spans="1:8" s="16" customFormat="1" ht="20.100000000000001" customHeight="1">
      <c r="A26" s="70"/>
      <c r="B26" s="71"/>
      <c r="C26" s="87">
        <v>212</v>
      </c>
      <c r="D26" s="67" t="s">
        <v>10</v>
      </c>
      <c r="E26" s="68"/>
      <c r="F26" s="68"/>
      <c r="G26" s="68"/>
      <c r="H26" s="69"/>
    </row>
    <row r="27" spans="1:8" s="16" customFormat="1" ht="20.100000000000001" customHeight="1">
      <c r="A27" s="70"/>
      <c r="B27" s="71"/>
      <c r="C27" s="88" t="s">
        <v>36</v>
      </c>
      <c r="D27" s="67" t="s">
        <v>11</v>
      </c>
      <c r="E27" s="68"/>
      <c r="F27" s="68"/>
      <c r="G27" s="68"/>
      <c r="H27" s="69"/>
    </row>
    <row r="28" spans="1:8" s="16" customFormat="1" ht="20.100000000000001" customHeight="1">
      <c r="A28" s="70"/>
      <c r="B28" s="71"/>
      <c r="C28" s="80"/>
      <c r="D28" s="67" t="s">
        <v>12</v>
      </c>
      <c r="E28" s="68"/>
      <c r="F28" s="68"/>
      <c r="G28" s="68"/>
      <c r="H28" s="69"/>
    </row>
    <row r="29" spans="1:8" s="16" customFormat="1" ht="20.100000000000001" customHeight="1">
      <c r="A29" s="70"/>
      <c r="B29" s="71"/>
      <c r="C29" s="87">
        <v>213</v>
      </c>
      <c r="D29" s="67" t="s">
        <v>10</v>
      </c>
      <c r="E29" s="68"/>
      <c r="F29" s="68"/>
      <c r="G29" s="68"/>
      <c r="H29" s="69"/>
    </row>
    <row r="30" spans="1:8" s="16" customFormat="1" ht="20.100000000000001" customHeight="1">
      <c r="A30" s="70"/>
      <c r="B30" s="71"/>
      <c r="C30" s="88" t="s">
        <v>37</v>
      </c>
      <c r="D30" s="67" t="s">
        <v>11</v>
      </c>
      <c r="E30" s="68"/>
      <c r="F30" s="68"/>
      <c r="G30" s="68"/>
      <c r="H30" s="69"/>
    </row>
    <row r="31" spans="1:8" s="16" customFormat="1" ht="20.100000000000001" customHeight="1" thickBot="1">
      <c r="A31" s="70"/>
      <c r="B31" s="71"/>
      <c r="C31" s="89" t="s">
        <v>38</v>
      </c>
      <c r="D31" s="76" t="s">
        <v>12</v>
      </c>
      <c r="E31" s="77"/>
      <c r="F31" s="77"/>
      <c r="G31" s="77"/>
      <c r="H31" s="78"/>
    </row>
    <row r="32" spans="1:8" s="16" customFormat="1" ht="20.100000000000001" customHeight="1" thickTop="1">
      <c r="A32" s="70"/>
      <c r="B32" s="71"/>
      <c r="C32" s="179" t="s">
        <v>13</v>
      </c>
      <c r="D32" s="67" t="s">
        <v>10</v>
      </c>
      <c r="E32" s="68"/>
      <c r="F32" s="68"/>
      <c r="G32" s="68">
        <f>G23+G26+G29</f>
        <v>10000000</v>
      </c>
      <c r="H32" s="69"/>
    </row>
    <row r="33" spans="1:8" s="16" customFormat="1" ht="20.100000000000001" customHeight="1">
      <c r="A33" s="70"/>
      <c r="B33" s="71"/>
      <c r="C33" s="160"/>
      <c r="D33" s="67" t="s">
        <v>11</v>
      </c>
      <c r="E33" s="68"/>
      <c r="F33" s="68"/>
      <c r="G33" s="68">
        <f>G24+G27+G30</f>
        <v>0</v>
      </c>
      <c r="H33" s="69"/>
    </row>
    <row r="34" spans="1:8" s="16" customFormat="1" ht="20.100000000000001" customHeight="1" thickBot="1">
      <c r="A34" s="74"/>
      <c r="B34" s="75"/>
      <c r="C34" s="161"/>
      <c r="D34" s="76" t="s">
        <v>12</v>
      </c>
      <c r="E34" s="77"/>
      <c r="F34" s="77"/>
      <c r="G34" s="77">
        <f>G32-G33</f>
        <v>10000000</v>
      </c>
      <c r="H34" s="78"/>
    </row>
    <row r="35" spans="1:8" s="16" customFormat="1" ht="20.100000000000001" customHeight="1" thickTop="1">
      <c r="A35" s="60">
        <v>4</v>
      </c>
      <c r="B35" s="90">
        <v>4</v>
      </c>
      <c r="C35" s="90">
        <v>411</v>
      </c>
      <c r="D35" s="62" t="s">
        <v>10</v>
      </c>
      <c r="E35" s="63"/>
      <c r="F35" s="63"/>
      <c r="G35" s="63">
        <v>65000000</v>
      </c>
      <c r="H35" s="64"/>
    </row>
    <row r="36" spans="1:8" s="16" customFormat="1" ht="20.100000000000001" customHeight="1">
      <c r="A36" s="65" t="s">
        <v>39</v>
      </c>
      <c r="B36" s="88" t="s">
        <v>39</v>
      </c>
      <c r="C36" s="88" t="s">
        <v>40</v>
      </c>
      <c r="D36" s="67" t="s">
        <v>11</v>
      </c>
      <c r="E36" s="68"/>
      <c r="F36" s="68"/>
      <c r="G36" s="68">
        <v>39020000</v>
      </c>
      <c r="H36" s="69"/>
    </row>
    <row r="37" spans="1:8" s="16" customFormat="1" ht="20.100000000000001" customHeight="1">
      <c r="A37" s="70"/>
      <c r="B37" s="71"/>
      <c r="C37" s="72" t="s">
        <v>41</v>
      </c>
      <c r="D37" s="67" t="s">
        <v>12</v>
      </c>
      <c r="E37" s="68"/>
      <c r="F37" s="68"/>
      <c r="G37" s="68">
        <f>G35-G36</f>
        <v>25980000</v>
      </c>
      <c r="H37" s="69"/>
    </row>
    <row r="38" spans="1:8" s="16" customFormat="1" ht="20.100000000000001" customHeight="1">
      <c r="A38" s="70"/>
      <c r="B38" s="71"/>
      <c r="C38" s="159" t="s">
        <v>13</v>
      </c>
      <c r="D38" s="67" t="s">
        <v>10</v>
      </c>
      <c r="E38" s="68"/>
      <c r="F38" s="68"/>
      <c r="G38" s="68">
        <f>G35</f>
        <v>65000000</v>
      </c>
      <c r="H38" s="69"/>
    </row>
    <row r="39" spans="1:8" s="16" customFormat="1" ht="20.100000000000001" customHeight="1">
      <c r="A39" s="70"/>
      <c r="B39" s="71"/>
      <c r="C39" s="160"/>
      <c r="D39" s="67" t="s">
        <v>11</v>
      </c>
      <c r="E39" s="68"/>
      <c r="F39" s="68"/>
      <c r="G39" s="68">
        <f>G36</f>
        <v>39020000</v>
      </c>
      <c r="H39" s="69"/>
    </row>
    <row r="40" spans="1:8" s="16" customFormat="1" ht="20.100000000000001" customHeight="1" thickBot="1">
      <c r="A40" s="74"/>
      <c r="B40" s="75"/>
      <c r="C40" s="161"/>
      <c r="D40" s="76" t="s">
        <v>12</v>
      </c>
      <c r="E40" s="77"/>
      <c r="F40" s="77"/>
      <c r="G40" s="77">
        <f>G38-G39</f>
        <v>25980000</v>
      </c>
      <c r="H40" s="78"/>
    </row>
    <row r="41" spans="1:8" s="16" customFormat="1" ht="20.100000000000001" customHeight="1" thickTop="1">
      <c r="A41" s="60">
        <v>7</v>
      </c>
      <c r="B41" s="90">
        <v>71</v>
      </c>
      <c r="C41" s="90">
        <v>711</v>
      </c>
      <c r="D41" s="62" t="s">
        <v>10</v>
      </c>
      <c r="E41" s="63"/>
      <c r="F41" s="63"/>
      <c r="G41" s="63">
        <v>2700000</v>
      </c>
      <c r="H41" s="64"/>
    </row>
    <row r="42" spans="1:8" s="16" customFormat="1" ht="20.100000000000001" customHeight="1">
      <c r="A42" s="65" t="s">
        <v>42</v>
      </c>
      <c r="B42" s="88" t="s">
        <v>42</v>
      </c>
      <c r="C42" s="88" t="s">
        <v>42</v>
      </c>
      <c r="D42" s="67" t="s">
        <v>11</v>
      </c>
      <c r="E42" s="68"/>
      <c r="F42" s="68"/>
      <c r="G42" s="68">
        <v>0</v>
      </c>
      <c r="H42" s="69"/>
    </row>
    <row r="43" spans="1:8" s="16" customFormat="1" ht="20.100000000000001" customHeight="1">
      <c r="A43" s="70"/>
      <c r="B43" s="71"/>
      <c r="C43" s="80"/>
      <c r="D43" s="67" t="s">
        <v>12</v>
      </c>
      <c r="E43" s="68"/>
      <c r="F43" s="68"/>
      <c r="G43" s="68">
        <f>G41-G42</f>
        <v>2700000</v>
      </c>
      <c r="H43" s="69"/>
    </row>
    <row r="44" spans="1:8" s="16" customFormat="1" ht="20.100000000000001" customHeight="1">
      <c r="A44" s="70"/>
      <c r="B44" s="71"/>
      <c r="C44" s="159" t="s">
        <v>13</v>
      </c>
      <c r="D44" s="67" t="s">
        <v>10</v>
      </c>
      <c r="E44" s="68"/>
      <c r="F44" s="68"/>
      <c r="G44" s="68">
        <f>G41</f>
        <v>2700000</v>
      </c>
      <c r="H44" s="69"/>
    </row>
    <row r="45" spans="1:8" s="16" customFormat="1" ht="20.100000000000001" customHeight="1">
      <c r="A45" s="70"/>
      <c r="B45" s="71"/>
      <c r="C45" s="160"/>
      <c r="D45" s="67" t="s">
        <v>11</v>
      </c>
      <c r="E45" s="68"/>
      <c r="F45" s="68"/>
      <c r="G45" s="68">
        <v>0</v>
      </c>
      <c r="H45" s="69"/>
    </row>
    <row r="46" spans="1:8" s="16" customFormat="1" ht="20.100000000000001" customHeight="1" thickBot="1">
      <c r="A46" s="74"/>
      <c r="B46" s="75"/>
      <c r="C46" s="161"/>
      <c r="D46" s="76" t="s">
        <v>12</v>
      </c>
      <c r="E46" s="77"/>
      <c r="F46" s="77"/>
      <c r="G46" s="77">
        <f>G44-G45</f>
        <v>2700000</v>
      </c>
      <c r="H46" s="78"/>
    </row>
    <row r="47" spans="1:8" s="16" customFormat="1" ht="20.100000000000001" customHeight="1" thickTop="1">
      <c r="A47" s="60">
        <v>8</v>
      </c>
      <c r="B47" s="90">
        <v>81</v>
      </c>
      <c r="C47" s="90">
        <v>811</v>
      </c>
      <c r="D47" s="62" t="s">
        <v>10</v>
      </c>
      <c r="E47" s="35"/>
      <c r="F47" s="35"/>
      <c r="G47" s="35">
        <v>0</v>
      </c>
      <c r="H47" s="36"/>
    </row>
    <row r="48" spans="1:8" s="16" customFormat="1" ht="20.100000000000001" customHeight="1">
      <c r="A48" s="65" t="s">
        <v>104</v>
      </c>
      <c r="B48" s="88" t="s">
        <v>104</v>
      </c>
      <c r="C48" s="88" t="s">
        <v>104</v>
      </c>
      <c r="D48" s="67" t="s">
        <v>11</v>
      </c>
      <c r="E48" s="35"/>
      <c r="F48" s="35"/>
      <c r="G48" s="35">
        <v>21615581</v>
      </c>
      <c r="H48" s="36"/>
    </row>
    <row r="49" spans="1:8" s="16" customFormat="1" ht="20.100000000000001" customHeight="1">
      <c r="A49" s="70"/>
      <c r="B49" s="71"/>
      <c r="C49" s="80"/>
      <c r="D49" s="67" t="s">
        <v>12</v>
      </c>
      <c r="E49" s="35"/>
      <c r="F49" s="35"/>
      <c r="G49" s="35">
        <f>G47-G48</f>
        <v>-21615581</v>
      </c>
      <c r="H49" s="36"/>
    </row>
    <row r="50" spans="1:8" s="16" customFormat="1" ht="20.100000000000001" customHeight="1">
      <c r="A50" s="70"/>
      <c r="B50" s="71"/>
      <c r="C50" s="159" t="s">
        <v>13</v>
      </c>
      <c r="D50" s="67" t="s">
        <v>10</v>
      </c>
      <c r="E50" s="35"/>
      <c r="F50" s="35"/>
      <c r="G50" s="35">
        <f>G47</f>
        <v>0</v>
      </c>
      <c r="H50" s="36"/>
    </row>
    <row r="51" spans="1:8" s="16" customFormat="1" ht="20.100000000000001" customHeight="1">
      <c r="A51" s="70"/>
      <c r="B51" s="71"/>
      <c r="C51" s="160"/>
      <c r="D51" s="67" t="s">
        <v>11</v>
      </c>
      <c r="E51" s="35"/>
      <c r="F51" s="35"/>
      <c r="G51" s="35">
        <f>G48</f>
        <v>21615581</v>
      </c>
      <c r="H51" s="36"/>
    </row>
    <row r="52" spans="1:8" s="16" customFormat="1" ht="20.100000000000001" customHeight="1" thickBot="1">
      <c r="A52" s="74"/>
      <c r="B52" s="75"/>
      <c r="C52" s="161"/>
      <c r="D52" s="82" t="s">
        <v>12</v>
      </c>
      <c r="E52" s="83"/>
      <c r="F52" s="83"/>
      <c r="G52" s="83">
        <f>G50-G51</f>
        <v>-21615581</v>
      </c>
      <c r="H52" s="84"/>
    </row>
    <row r="53" spans="1:8" s="25" customFormat="1" ht="24.95" customHeight="1" thickTop="1">
      <c r="A53" s="162" t="s">
        <v>25</v>
      </c>
      <c r="B53" s="163"/>
      <c r="C53" s="164"/>
      <c r="D53" s="101" t="s">
        <v>10</v>
      </c>
      <c r="E53" s="102"/>
      <c r="F53" s="102"/>
      <c r="G53" s="102">
        <f>G20+G32+G38+G44+G50</f>
        <v>80500000</v>
      </c>
      <c r="H53" s="103">
        <f>SUM(E53:G53)</f>
        <v>80500000</v>
      </c>
    </row>
    <row r="54" spans="1:8" s="25" customFormat="1" ht="24.95" customHeight="1">
      <c r="A54" s="165"/>
      <c r="B54" s="166"/>
      <c r="C54" s="167"/>
      <c r="D54" s="94" t="s">
        <v>11</v>
      </c>
      <c r="E54" s="95"/>
      <c r="F54" s="95"/>
      <c r="G54" s="95">
        <f>G21+G33+G39+G45+G51</f>
        <v>63401861</v>
      </c>
      <c r="H54" s="96">
        <f>SUM(E54:G54)</f>
        <v>63401861</v>
      </c>
    </row>
    <row r="55" spans="1:8" s="25" customFormat="1" ht="24.95" customHeight="1" thickBot="1">
      <c r="A55" s="168"/>
      <c r="B55" s="169"/>
      <c r="C55" s="170"/>
      <c r="D55" s="97" t="s">
        <v>12</v>
      </c>
      <c r="E55" s="98"/>
      <c r="F55" s="98"/>
      <c r="G55" s="98">
        <f>G53-G54</f>
        <v>17098139</v>
      </c>
      <c r="H55" s="99">
        <f>SUM(E55:G55)</f>
        <v>17098139</v>
      </c>
    </row>
    <row r="56" spans="1:8">
      <c r="A56" s="2"/>
    </row>
    <row r="57" spans="1:8">
      <c r="A57" s="1"/>
    </row>
    <row r="58" spans="1:8">
      <c r="A58" s="1"/>
    </row>
    <row r="59" spans="1:8">
      <c r="A59" s="1"/>
    </row>
    <row r="60" spans="1:8">
      <c r="A60" s="1"/>
    </row>
    <row r="61" spans="1:8">
      <c r="A61" s="1"/>
    </row>
    <row r="62" spans="1:8">
      <c r="A62" s="1"/>
    </row>
    <row r="63" spans="1:8">
      <c r="A63" s="1"/>
    </row>
    <row r="64" spans="1:8">
      <c r="A64" s="1"/>
    </row>
  </sheetData>
  <mergeCells count="14">
    <mergeCell ref="C44:C46"/>
    <mergeCell ref="A53:C55"/>
    <mergeCell ref="C20:C22"/>
    <mergeCell ref="C32:C34"/>
    <mergeCell ref="C38:C40"/>
    <mergeCell ref="C50:C52"/>
    <mergeCell ref="A1:H1"/>
    <mergeCell ref="A2:H2"/>
    <mergeCell ref="A3:C3"/>
    <mergeCell ref="D3:D4"/>
    <mergeCell ref="E3:E4"/>
    <mergeCell ref="F3:F4"/>
    <mergeCell ref="G3:G4"/>
    <mergeCell ref="H3:H4"/>
  </mergeCells>
  <phoneticPr fontId="2" type="noConversion"/>
  <printOptions horizontalCentered="1"/>
  <pageMargins left="0.31" right="0.2800000000000000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"/>
  <sheetViews>
    <sheetView workbookViewId="0">
      <selection activeCell="I7" sqref="I7:I99"/>
    </sheetView>
  </sheetViews>
  <sheetFormatPr defaultRowHeight="16.5"/>
  <cols>
    <col min="1" max="1" width="5.625" customWidth="1"/>
    <col min="2" max="4" width="8.625" customWidth="1"/>
    <col min="5" max="8" width="6.625" customWidth="1"/>
    <col min="9" max="9" width="8.625" customWidth="1"/>
    <col min="10" max="10" width="7.625" customWidth="1"/>
    <col min="11" max="11" width="9.625" customWidth="1"/>
    <col min="12" max="12" width="8.625" customWidth="1"/>
  </cols>
  <sheetData>
    <row r="1" spans="1:12" s="11" customFormat="1" ht="39.950000000000003" customHeight="1" thickBot="1">
      <c r="A1" s="180" t="s">
        <v>375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ht="20.100000000000001" customHeight="1" thickBot="1">
      <c r="A2" s="155" t="s">
        <v>74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spans="1:12" s="25" customFormat="1" ht="14.1" customHeight="1">
      <c r="A3" s="183" t="s">
        <v>50</v>
      </c>
      <c r="B3" s="186" t="s">
        <v>51</v>
      </c>
      <c r="C3" s="186" t="s">
        <v>4</v>
      </c>
      <c r="D3" s="186" t="s">
        <v>52</v>
      </c>
      <c r="E3" s="188"/>
      <c r="F3" s="188"/>
      <c r="G3" s="188"/>
      <c r="H3" s="188"/>
      <c r="I3" s="188" t="s">
        <v>52</v>
      </c>
      <c r="J3" s="188" t="s">
        <v>53</v>
      </c>
      <c r="K3" s="188" t="s">
        <v>54</v>
      </c>
      <c r="L3" s="191" t="s">
        <v>55</v>
      </c>
    </row>
    <row r="4" spans="1:12" s="25" customFormat="1" ht="14.1" customHeight="1">
      <c r="A4" s="184"/>
      <c r="B4" s="187"/>
      <c r="C4" s="187"/>
      <c r="D4" s="187"/>
      <c r="E4" s="190" t="s">
        <v>105</v>
      </c>
      <c r="F4" s="190" t="s">
        <v>106</v>
      </c>
      <c r="G4" s="190" t="s">
        <v>107</v>
      </c>
      <c r="H4" s="190" t="s">
        <v>108</v>
      </c>
      <c r="I4" s="189"/>
      <c r="J4" s="189"/>
      <c r="K4" s="189"/>
      <c r="L4" s="192"/>
    </row>
    <row r="5" spans="1:12" s="25" customFormat="1" ht="14.1" customHeight="1">
      <c r="A5" s="184"/>
      <c r="B5" s="187"/>
      <c r="C5" s="187"/>
      <c r="D5" s="187"/>
      <c r="E5" s="187"/>
      <c r="F5" s="187"/>
      <c r="G5" s="187"/>
      <c r="H5" s="187"/>
      <c r="I5" s="189"/>
      <c r="J5" s="189"/>
      <c r="K5" s="189"/>
      <c r="L5" s="192"/>
    </row>
    <row r="6" spans="1:12" s="25" customFormat="1" ht="14.1" customHeight="1" thickBot="1">
      <c r="A6" s="185"/>
      <c r="B6" s="187"/>
      <c r="C6" s="187"/>
      <c r="D6" s="187"/>
      <c r="E6" s="187"/>
      <c r="F6" s="187"/>
      <c r="G6" s="187"/>
      <c r="H6" s="187"/>
      <c r="I6" s="190"/>
      <c r="J6" s="190"/>
      <c r="K6" s="190"/>
      <c r="L6" s="193"/>
    </row>
    <row r="7" spans="1:12" s="16" customFormat="1" ht="22.5" customHeight="1">
      <c r="A7" s="37">
        <v>1</v>
      </c>
      <c r="B7" s="38">
        <v>1.2</v>
      </c>
      <c r="C7" s="38" t="s">
        <v>109</v>
      </c>
      <c r="D7" s="38" t="s">
        <v>365</v>
      </c>
      <c r="E7" s="38" t="s">
        <v>363</v>
      </c>
      <c r="F7" s="38"/>
      <c r="G7" s="38" t="s">
        <v>363</v>
      </c>
      <c r="H7" s="38"/>
      <c r="I7" s="38" t="s">
        <v>110</v>
      </c>
      <c r="J7" s="38" t="s">
        <v>56</v>
      </c>
      <c r="K7" s="39">
        <v>5000</v>
      </c>
      <c r="L7" s="40"/>
    </row>
    <row r="8" spans="1:12" s="16" customFormat="1" ht="22.5" customHeight="1">
      <c r="A8" s="21">
        <v>2</v>
      </c>
      <c r="B8" s="17">
        <v>2</v>
      </c>
      <c r="C8" s="17" t="s">
        <v>109</v>
      </c>
      <c r="D8" s="17" t="s">
        <v>365</v>
      </c>
      <c r="E8" s="17" t="s">
        <v>363</v>
      </c>
      <c r="F8" s="17"/>
      <c r="G8" s="17" t="s">
        <v>363</v>
      </c>
      <c r="H8" s="17"/>
      <c r="I8" s="17" t="s">
        <v>111</v>
      </c>
      <c r="J8" s="17" t="s">
        <v>56</v>
      </c>
      <c r="K8" s="22">
        <v>50000</v>
      </c>
      <c r="L8" s="41"/>
    </row>
    <row r="9" spans="1:12" s="16" customFormat="1" ht="22.5" customHeight="1">
      <c r="A9" s="21">
        <v>3</v>
      </c>
      <c r="B9" s="17">
        <v>22</v>
      </c>
      <c r="C9" s="17" t="s">
        <v>109</v>
      </c>
      <c r="D9" s="17" t="s">
        <v>365</v>
      </c>
      <c r="E9" s="17" t="s">
        <v>363</v>
      </c>
      <c r="F9" s="17"/>
      <c r="G9" s="17" t="s">
        <v>363</v>
      </c>
      <c r="H9" s="17"/>
      <c r="I9" s="17" t="s">
        <v>112</v>
      </c>
      <c r="J9" s="17" t="s">
        <v>56</v>
      </c>
      <c r="K9" s="22">
        <v>10000</v>
      </c>
      <c r="L9" s="41"/>
    </row>
    <row r="10" spans="1:12" s="16" customFormat="1" ht="22.5" customHeight="1">
      <c r="A10" s="21">
        <v>4</v>
      </c>
      <c r="B10" s="17">
        <v>22</v>
      </c>
      <c r="C10" s="17" t="s">
        <v>109</v>
      </c>
      <c r="D10" s="17" t="s">
        <v>365</v>
      </c>
      <c r="E10" s="17" t="s">
        <v>363</v>
      </c>
      <c r="F10" s="17"/>
      <c r="G10" s="17" t="s">
        <v>363</v>
      </c>
      <c r="H10" s="17"/>
      <c r="I10" s="17" t="s">
        <v>113</v>
      </c>
      <c r="J10" s="17" t="s">
        <v>56</v>
      </c>
      <c r="K10" s="22">
        <v>10000</v>
      </c>
      <c r="L10" s="41"/>
    </row>
    <row r="11" spans="1:12" s="16" customFormat="1" ht="22.5" customHeight="1">
      <c r="A11" s="21">
        <v>5</v>
      </c>
      <c r="B11" s="17">
        <v>25</v>
      </c>
      <c r="C11" s="17" t="s">
        <v>109</v>
      </c>
      <c r="D11" s="17" t="s">
        <v>365</v>
      </c>
      <c r="E11" s="17" t="s">
        <v>363</v>
      </c>
      <c r="F11" s="17"/>
      <c r="G11" s="17" t="s">
        <v>363</v>
      </c>
      <c r="H11" s="17"/>
      <c r="I11" s="17" t="s">
        <v>114</v>
      </c>
      <c r="J11" s="17" t="s">
        <v>56</v>
      </c>
      <c r="K11" s="22">
        <v>30000</v>
      </c>
      <c r="L11" s="41"/>
    </row>
    <row r="12" spans="1:12" s="16" customFormat="1" ht="22.5" customHeight="1">
      <c r="A12" s="21">
        <v>6</v>
      </c>
      <c r="B12" s="17">
        <v>29</v>
      </c>
      <c r="C12" s="17" t="s">
        <v>109</v>
      </c>
      <c r="D12" s="17" t="s">
        <v>365</v>
      </c>
      <c r="E12" s="17" t="s">
        <v>363</v>
      </c>
      <c r="F12" s="17"/>
      <c r="G12" s="17" t="s">
        <v>363</v>
      </c>
      <c r="H12" s="17"/>
      <c r="I12" s="17" t="s">
        <v>115</v>
      </c>
      <c r="J12" s="17" t="s">
        <v>56</v>
      </c>
      <c r="K12" s="22">
        <v>20000</v>
      </c>
      <c r="L12" s="41"/>
    </row>
    <row r="13" spans="1:12" s="16" customFormat="1" ht="22.5" customHeight="1" thickBot="1">
      <c r="A13" s="42">
        <v>7</v>
      </c>
      <c r="B13" s="43">
        <v>30</v>
      </c>
      <c r="C13" s="43" t="s">
        <v>109</v>
      </c>
      <c r="D13" s="43" t="s">
        <v>365</v>
      </c>
      <c r="E13" s="43" t="s">
        <v>363</v>
      </c>
      <c r="F13" s="43"/>
      <c r="G13" s="43" t="s">
        <v>363</v>
      </c>
      <c r="H13" s="43"/>
      <c r="I13" s="43" t="s">
        <v>116</v>
      </c>
      <c r="J13" s="43" t="s">
        <v>56</v>
      </c>
      <c r="K13" s="44">
        <v>5000</v>
      </c>
      <c r="L13" s="45"/>
    </row>
    <row r="14" spans="1:12" s="16" customFormat="1" ht="22.5" customHeight="1">
      <c r="A14" s="37">
        <v>8</v>
      </c>
      <c r="B14" s="38">
        <v>2.1</v>
      </c>
      <c r="C14" s="38" t="s">
        <v>109</v>
      </c>
      <c r="D14" s="38" t="s">
        <v>365</v>
      </c>
      <c r="E14" s="38" t="s">
        <v>363</v>
      </c>
      <c r="F14" s="38"/>
      <c r="G14" s="38" t="s">
        <v>363</v>
      </c>
      <c r="H14" s="38"/>
      <c r="I14" s="38" t="s">
        <v>117</v>
      </c>
      <c r="J14" s="38" t="s">
        <v>56</v>
      </c>
      <c r="K14" s="39">
        <v>50000</v>
      </c>
      <c r="L14" s="40"/>
    </row>
    <row r="15" spans="1:12" s="16" customFormat="1" ht="22.5" customHeight="1">
      <c r="A15" s="21">
        <v>9</v>
      </c>
      <c r="B15" s="17">
        <v>1</v>
      </c>
      <c r="C15" s="17" t="s">
        <v>109</v>
      </c>
      <c r="D15" s="17" t="s">
        <v>365</v>
      </c>
      <c r="E15" s="17" t="s">
        <v>363</v>
      </c>
      <c r="F15" s="17"/>
      <c r="G15" s="17" t="s">
        <v>363</v>
      </c>
      <c r="H15" s="17"/>
      <c r="I15" s="17" t="s">
        <v>118</v>
      </c>
      <c r="J15" s="17" t="s">
        <v>56</v>
      </c>
      <c r="K15" s="22">
        <v>30000</v>
      </c>
      <c r="L15" s="41"/>
    </row>
    <row r="16" spans="1:12" s="16" customFormat="1" ht="22.5" customHeight="1">
      <c r="A16" s="21">
        <v>10</v>
      </c>
      <c r="B16" s="17">
        <v>20</v>
      </c>
      <c r="C16" s="17" t="s">
        <v>109</v>
      </c>
      <c r="D16" s="17" t="s">
        <v>365</v>
      </c>
      <c r="E16" s="17" t="s">
        <v>363</v>
      </c>
      <c r="F16" s="17"/>
      <c r="G16" s="17" t="s">
        <v>363</v>
      </c>
      <c r="H16" s="17"/>
      <c r="I16" s="17" t="s">
        <v>119</v>
      </c>
      <c r="J16" s="17" t="s">
        <v>56</v>
      </c>
      <c r="K16" s="22">
        <v>10000</v>
      </c>
      <c r="L16" s="41"/>
    </row>
    <row r="17" spans="1:12" s="16" customFormat="1" ht="22.5" customHeight="1">
      <c r="A17" s="21">
        <v>11</v>
      </c>
      <c r="B17" s="17">
        <v>21</v>
      </c>
      <c r="C17" s="17" t="s">
        <v>109</v>
      </c>
      <c r="D17" s="17" t="s">
        <v>365</v>
      </c>
      <c r="E17" s="17" t="s">
        <v>363</v>
      </c>
      <c r="F17" s="17"/>
      <c r="G17" s="17" t="s">
        <v>363</v>
      </c>
      <c r="H17" s="17"/>
      <c r="I17" s="17" t="s">
        <v>120</v>
      </c>
      <c r="J17" s="17" t="s">
        <v>56</v>
      </c>
      <c r="K17" s="22">
        <v>10000</v>
      </c>
      <c r="L17" s="41"/>
    </row>
    <row r="18" spans="1:12" s="16" customFormat="1" ht="22.5" customHeight="1">
      <c r="A18" s="21">
        <v>12</v>
      </c>
      <c r="B18" s="17">
        <v>26</v>
      </c>
      <c r="C18" s="17" t="s">
        <v>109</v>
      </c>
      <c r="D18" s="17" t="s">
        <v>365</v>
      </c>
      <c r="E18" s="17" t="s">
        <v>363</v>
      </c>
      <c r="F18" s="17"/>
      <c r="G18" s="17" t="s">
        <v>363</v>
      </c>
      <c r="H18" s="17"/>
      <c r="I18" s="17" t="s">
        <v>118</v>
      </c>
      <c r="J18" s="17" t="s">
        <v>56</v>
      </c>
      <c r="K18" s="46">
        <v>30000</v>
      </c>
      <c r="L18" s="47"/>
    </row>
    <row r="19" spans="1:12" s="16" customFormat="1" ht="22.5" customHeight="1">
      <c r="A19" s="21">
        <v>13</v>
      </c>
      <c r="B19" s="17">
        <v>26</v>
      </c>
      <c r="C19" s="17" t="s">
        <v>109</v>
      </c>
      <c r="D19" s="17" t="s">
        <v>365</v>
      </c>
      <c r="E19" s="17" t="s">
        <v>363</v>
      </c>
      <c r="F19" s="17"/>
      <c r="G19" s="17" t="s">
        <v>363</v>
      </c>
      <c r="H19" s="17"/>
      <c r="I19" s="17" t="s">
        <v>121</v>
      </c>
      <c r="J19" s="17" t="s">
        <v>56</v>
      </c>
      <c r="K19" s="22">
        <v>30000</v>
      </c>
      <c r="L19" s="41"/>
    </row>
    <row r="20" spans="1:12" s="16" customFormat="1" ht="22.5" customHeight="1">
      <c r="A20" s="21">
        <v>14</v>
      </c>
      <c r="B20" s="17">
        <v>27</v>
      </c>
      <c r="C20" s="17" t="s">
        <v>109</v>
      </c>
      <c r="D20" s="17" t="s">
        <v>365</v>
      </c>
      <c r="E20" s="17" t="s">
        <v>363</v>
      </c>
      <c r="F20" s="17"/>
      <c r="G20" s="17" t="s">
        <v>363</v>
      </c>
      <c r="H20" s="17"/>
      <c r="I20" s="17" t="s">
        <v>122</v>
      </c>
      <c r="J20" s="17" t="s">
        <v>56</v>
      </c>
      <c r="K20" s="22">
        <v>20000</v>
      </c>
      <c r="L20" s="41"/>
    </row>
    <row r="21" spans="1:12" s="16" customFormat="1" ht="22.5" customHeight="1" thickBot="1">
      <c r="A21" s="42">
        <v>15</v>
      </c>
      <c r="B21" s="43">
        <v>28</v>
      </c>
      <c r="C21" s="43" t="s">
        <v>109</v>
      </c>
      <c r="D21" s="43" t="s">
        <v>365</v>
      </c>
      <c r="E21" s="43" t="s">
        <v>363</v>
      </c>
      <c r="F21" s="43"/>
      <c r="G21" s="43" t="s">
        <v>363</v>
      </c>
      <c r="H21" s="43"/>
      <c r="I21" s="43" t="s">
        <v>116</v>
      </c>
      <c r="J21" s="43" t="s">
        <v>56</v>
      </c>
      <c r="K21" s="44">
        <v>5000</v>
      </c>
      <c r="L21" s="45"/>
    </row>
    <row r="22" spans="1:12" s="16" customFormat="1" ht="22.5" customHeight="1">
      <c r="A22" s="37">
        <v>16</v>
      </c>
      <c r="B22" s="38">
        <v>3.2</v>
      </c>
      <c r="C22" s="38" t="s">
        <v>109</v>
      </c>
      <c r="D22" s="38" t="s">
        <v>365</v>
      </c>
      <c r="E22" s="38" t="s">
        <v>363</v>
      </c>
      <c r="F22" s="38"/>
      <c r="G22" s="38" t="s">
        <v>363</v>
      </c>
      <c r="H22" s="38"/>
      <c r="I22" s="38" t="s">
        <v>117</v>
      </c>
      <c r="J22" s="38" t="s">
        <v>56</v>
      </c>
      <c r="K22" s="39">
        <v>50000</v>
      </c>
      <c r="L22" s="40"/>
    </row>
    <row r="23" spans="1:12" s="16" customFormat="1" ht="22.5" customHeight="1">
      <c r="A23" s="21">
        <v>17</v>
      </c>
      <c r="B23" s="17">
        <v>20</v>
      </c>
      <c r="C23" s="17" t="s">
        <v>109</v>
      </c>
      <c r="D23" s="17" t="s">
        <v>365</v>
      </c>
      <c r="E23" s="17" t="s">
        <v>363</v>
      </c>
      <c r="F23" s="17"/>
      <c r="G23" s="17" t="s">
        <v>363</v>
      </c>
      <c r="H23" s="17"/>
      <c r="I23" s="17" t="s">
        <v>119</v>
      </c>
      <c r="J23" s="17" t="s">
        <v>56</v>
      </c>
      <c r="K23" s="22">
        <v>10000</v>
      </c>
      <c r="L23" s="41"/>
    </row>
    <row r="24" spans="1:12" s="16" customFormat="1" ht="22.5" customHeight="1">
      <c r="A24" s="21">
        <v>18</v>
      </c>
      <c r="B24" s="17">
        <v>21</v>
      </c>
      <c r="C24" s="17" t="s">
        <v>109</v>
      </c>
      <c r="D24" s="17" t="s">
        <v>365</v>
      </c>
      <c r="E24" s="17" t="s">
        <v>363</v>
      </c>
      <c r="F24" s="17"/>
      <c r="G24" s="17" t="s">
        <v>363</v>
      </c>
      <c r="H24" s="17"/>
      <c r="I24" s="17" t="s">
        <v>120</v>
      </c>
      <c r="J24" s="17" t="s">
        <v>56</v>
      </c>
      <c r="K24" s="22">
        <v>10000</v>
      </c>
      <c r="L24" s="41"/>
    </row>
    <row r="25" spans="1:12" s="16" customFormat="1" ht="22.5" customHeight="1">
      <c r="A25" s="21">
        <v>19</v>
      </c>
      <c r="B25" s="17">
        <v>23</v>
      </c>
      <c r="C25" s="17" t="s">
        <v>109</v>
      </c>
      <c r="D25" s="17" t="s">
        <v>365</v>
      </c>
      <c r="E25" s="17" t="s">
        <v>363</v>
      </c>
      <c r="F25" s="17"/>
      <c r="G25" s="17" t="s">
        <v>363</v>
      </c>
      <c r="H25" s="17"/>
      <c r="I25" s="17" t="s">
        <v>123</v>
      </c>
      <c r="J25" s="17" t="s">
        <v>56</v>
      </c>
      <c r="K25" s="22">
        <v>500000</v>
      </c>
      <c r="L25" s="41"/>
    </row>
    <row r="26" spans="1:12" s="16" customFormat="1" ht="22.5" customHeight="1">
      <c r="A26" s="21">
        <v>20</v>
      </c>
      <c r="B26" s="17">
        <v>26</v>
      </c>
      <c r="C26" s="17" t="s">
        <v>109</v>
      </c>
      <c r="D26" s="17" t="s">
        <v>365</v>
      </c>
      <c r="E26" s="17" t="s">
        <v>363</v>
      </c>
      <c r="F26" s="17"/>
      <c r="G26" s="17" t="s">
        <v>363</v>
      </c>
      <c r="H26" s="17"/>
      <c r="I26" s="17" t="s">
        <v>114</v>
      </c>
      <c r="J26" s="17" t="s">
        <v>56</v>
      </c>
      <c r="K26" s="22">
        <v>30000</v>
      </c>
      <c r="L26" s="41"/>
    </row>
    <row r="27" spans="1:12" s="16" customFormat="1" ht="22.5" customHeight="1">
      <c r="A27" s="21">
        <v>21</v>
      </c>
      <c r="B27" s="17">
        <v>27</v>
      </c>
      <c r="C27" s="17" t="s">
        <v>109</v>
      </c>
      <c r="D27" s="17" t="s">
        <v>365</v>
      </c>
      <c r="E27" s="17" t="s">
        <v>363</v>
      </c>
      <c r="F27" s="17"/>
      <c r="G27" s="17" t="s">
        <v>363</v>
      </c>
      <c r="H27" s="17"/>
      <c r="I27" s="17" t="s">
        <v>122</v>
      </c>
      <c r="J27" s="17" t="s">
        <v>56</v>
      </c>
      <c r="K27" s="22">
        <v>20000</v>
      </c>
      <c r="L27" s="41"/>
    </row>
    <row r="28" spans="1:12" s="16" customFormat="1" ht="22.5" customHeight="1">
      <c r="A28" s="21">
        <v>22</v>
      </c>
      <c r="B28" s="17">
        <v>30</v>
      </c>
      <c r="C28" s="17" t="s">
        <v>109</v>
      </c>
      <c r="D28" s="17" t="s">
        <v>365</v>
      </c>
      <c r="E28" s="17" t="s">
        <v>363</v>
      </c>
      <c r="F28" s="17"/>
      <c r="G28" s="17" t="s">
        <v>363</v>
      </c>
      <c r="H28" s="17"/>
      <c r="I28" s="17" t="s">
        <v>116</v>
      </c>
      <c r="J28" s="17" t="s">
        <v>56</v>
      </c>
      <c r="K28" s="22">
        <v>5000</v>
      </c>
      <c r="L28" s="41"/>
    </row>
    <row r="29" spans="1:12" s="16" customFormat="1" ht="22.5" customHeight="1" thickBot="1">
      <c r="A29" s="42">
        <v>23</v>
      </c>
      <c r="B29" s="43">
        <v>30</v>
      </c>
      <c r="C29" s="43" t="s">
        <v>109</v>
      </c>
      <c r="D29" s="43" t="s">
        <v>365</v>
      </c>
      <c r="E29" s="43" t="s">
        <v>363</v>
      </c>
      <c r="F29" s="43"/>
      <c r="G29" s="43" t="s">
        <v>363</v>
      </c>
      <c r="H29" s="43"/>
      <c r="I29" s="43" t="s">
        <v>124</v>
      </c>
      <c r="J29" s="43" t="s">
        <v>56</v>
      </c>
      <c r="K29" s="44">
        <v>9892075</v>
      </c>
      <c r="L29" s="45"/>
    </row>
    <row r="30" spans="1:12" s="16" customFormat="1" ht="22.5" customHeight="1">
      <c r="A30" s="48">
        <v>24</v>
      </c>
      <c r="B30" s="18">
        <v>4.2</v>
      </c>
      <c r="C30" s="18" t="s">
        <v>109</v>
      </c>
      <c r="D30" s="18" t="s">
        <v>365</v>
      </c>
      <c r="E30" s="18" t="s">
        <v>363</v>
      </c>
      <c r="F30" s="18"/>
      <c r="G30" s="18" t="s">
        <v>363</v>
      </c>
      <c r="H30" s="18"/>
      <c r="I30" s="18" t="s">
        <v>117</v>
      </c>
      <c r="J30" s="18" t="s">
        <v>56</v>
      </c>
      <c r="K30" s="13">
        <v>50000</v>
      </c>
      <c r="L30" s="15"/>
    </row>
    <row r="31" spans="1:12" s="16" customFormat="1" ht="22.5" customHeight="1">
      <c r="A31" s="21">
        <v>25</v>
      </c>
      <c r="B31" s="17">
        <v>2</v>
      </c>
      <c r="C31" s="17" t="s">
        <v>109</v>
      </c>
      <c r="D31" s="17" t="s">
        <v>365</v>
      </c>
      <c r="E31" s="17" t="s">
        <v>363</v>
      </c>
      <c r="F31" s="17"/>
      <c r="G31" s="17" t="s">
        <v>363</v>
      </c>
      <c r="H31" s="17"/>
      <c r="I31" s="17" t="s">
        <v>118</v>
      </c>
      <c r="J31" s="17" t="s">
        <v>56</v>
      </c>
      <c r="K31" s="22">
        <v>30000</v>
      </c>
      <c r="L31" s="41"/>
    </row>
    <row r="32" spans="1:12" s="16" customFormat="1" ht="22.5" customHeight="1">
      <c r="A32" s="21">
        <v>26</v>
      </c>
      <c r="B32" s="17">
        <v>5</v>
      </c>
      <c r="C32" s="17" t="s">
        <v>109</v>
      </c>
      <c r="D32" s="17" t="s">
        <v>368</v>
      </c>
      <c r="E32" s="17" t="s">
        <v>363</v>
      </c>
      <c r="F32" s="17"/>
      <c r="G32" s="17" t="s">
        <v>363</v>
      </c>
      <c r="H32" s="17" t="s">
        <v>364</v>
      </c>
      <c r="I32" s="17" t="s">
        <v>361</v>
      </c>
      <c r="J32" s="17" t="s">
        <v>56</v>
      </c>
      <c r="K32" s="22">
        <v>2500000</v>
      </c>
      <c r="L32" s="41"/>
    </row>
    <row r="33" spans="1:12" s="16" customFormat="1" ht="22.5" customHeight="1">
      <c r="A33" s="21">
        <v>27</v>
      </c>
      <c r="B33" s="17">
        <v>20</v>
      </c>
      <c r="C33" s="17" t="s">
        <v>109</v>
      </c>
      <c r="D33" s="17" t="s">
        <v>365</v>
      </c>
      <c r="E33" s="17" t="s">
        <v>363</v>
      </c>
      <c r="F33" s="17"/>
      <c r="G33" s="17" t="s">
        <v>363</v>
      </c>
      <c r="H33" s="17"/>
      <c r="I33" s="17" t="s">
        <v>119</v>
      </c>
      <c r="J33" s="17" t="s">
        <v>56</v>
      </c>
      <c r="K33" s="22">
        <v>10000</v>
      </c>
      <c r="L33" s="41"/>
    </row>
    <row r="34" spans="1:12" s="16" customFormat="1" ht="22.5" customHeight="1">
      <c r="A34" s="21">
        <v>28</v>
      </c>
      <c r="B34" s="17">
        <v>23</v>
      </c>
      <c r="C34" s="17" t="s">
        <v>109</v>
      </c>
      <c r="D34" s="17" t="s">
        <v>365</v>
      </c>
      <c r="E34" s="17" t="s">
        <v>363</v>
      </c>
      <c r="F34" s="17"/>
      <c r="G34" s="17" t="s">
        <v>363</v>
      </c>
      <c r="H34" s="17"/>
      <c r="I34" s="17" t="s">
        <v>120</v>
      </c>
      <c r="J34" s="17" t="s">
        <v>56</v>
      </c>
      <c r="K34" s="22">
        <v>10000</v>
      </c>
      <c r="L34" s="41"/>
    </row>
    <row r="35" spans="1:12" s="16" customFormat="1" ht="22.5" customHeight="1">
      <c r="A35" s="21">
        <v>29</v>
      </c>
      <c r="B35" s="17">
        <v>25</v>
      </c>
      <c r="C35" s="17" t="s">
        <v>109</v>
      </c>
      <c r="D35" s="17" t="s">
        <v>365</v>
      </c>
      <c r="E35" s="17" t="s">
        <v>363</v>
      </c>
      <c r="F35" s="17"/>
      <c r="G35" s="17" t="s">
        <v>363</v>
      </c>
      <c r="H35" s="17"/>
      <c r="I35" s="17" t="s">
        <v>121</v>
      </c>
      <c r="J35" s="17" t="s">
        <v>56</v>
      </c>
      <c r="K35" s="22">
        <v>30000</v>
      </c>
      <c r="L35" s="41"/>
    </row>
    <row r="36" spans="1:12" s="16" customFormat="1" ht="22.5" customHeight="1">
      <c r="A36" s="21">
        <v>30</v>
      </c>
      <c r="B36" s="17">
        <v>27</v>
      </c>
      <c r="C36" s="17" t="s">
        <v>109</v>
      </c>
      <c r="D36" s="17" t="s">
        <v>365</v>
      </c>
      <c r="E36" s="17" t="s">
        <v>363</v>
      </c>
      <c r="F36" s="17"/>
      <c r="G36" s="17" t="s">
        <v>363</v>
      </c>
      <c r="H36" s="17"/>
      <c r="I36" s="17" t="s">
        <v>122</v>
      </c>
      <c r="J36" s="17" t="s">
        <v>56</v>
      </c>
      <c r="K36" s="22">
        <v>20000</v>
      </c>
      <c r="L36" s="41"/>
    </row>
    <row r="37" spans="1:12" s="16" customFormat="1" ht="22.5" customHeight="1" thickBot="1">
      <c r="A37" s="42">
        <v>31</v>
      </c>
      <c r="B37" s="43">
        <v>30</v>
      </c>
      <c r="C37" s="43" t="s">
        <v>109</v>
      </c>
      <c r="D37" s="43" t="s">
        <v>365</v>
      </c>
      <c r="E37" s="43" t="s">
        <v>363</v>
      </c>
      <c r="F37" s="43"/>
      <c r="G37" s="43" t="s">
        <v>363</v>
      </c>
      <c r="H37" s="43"/>
      <c r="I37" s="43" t="s">
        <v>116</v>
      </c>
      <c r="J37" s="43" t="s">
        <v>56</v>
      </c>
      <c r="K37" s="44">
        <v>5000</v>
      </c>
      <c r="L37" s="45"/>
    </row>
    <row r="38" spans="1:12" s="16" customFormat="1" ht="22.5" customHeight="1">
      <c r="A38" s="48">
        <v>32</v>
      </c>
      <c r="B38" s="18">
        <v>5.2</v>
      </c>
      <c r="C38" s="18" t="s">
        <v>109</v>
      </c>
      <c r="D38" s="18" t="s">
        <v>365</v>
      </c>
      <c r="E38" s="18" t="s">
        <v>363</v>
      </c>
      <c r="F38" s="18"/>
      <c r="G38" s="18" t="s">
        <v>363</v>
      </c>
      <c r="H38" s="18"/>
      <c r="I38" s="18" t="s">
        <v>118</v>
      </c>
      <c r="J38" s="18" t="s">
        <v>56</v>
      </c>
      <c r="K38" s="13">
        <v>30000</v>
      </c>
      <c r="L38" s="15"/>
    </row>
    <row r="39" spans="1:12" s="16" customFormat="1" ht="22.5" customHeight="1">
      <c r="A39" s="21">
        <v>33</v>
      </c>
      <c r="B39" s="17">
        <v>2</v>
      </c>
      <c r="C39" s="17" t="s">
        <v>109</v>
      </c>
      <c r="D39" s="17" t="s">
        <v>365</v>
      </c>
      <c r="E39" s="17" t="s">
        <v>363</v>
      </c>
      <c r="F39" s="17"/>
      <c r="G39" s="17" t="s">
        <v>363</v>
      </c>
      <c r="H39" s="17"/>
      <c r="I39" s="17" t="s">
        <v>117</v>
      </c>
      <c r="J39" s="17" t="s">
        <v>56</v>
      </c>
      <c r="K39" s="22">
        <v>50000</v>
      </c>
      <c r="L39" s="41"/>
    </row>
    <row r="40" spans="1:12" s="16" customFormat="1" ht="22.5" customHeight="1">
      <c r="A40" s="21">
        <v>34</v>
      </c>
      <c r="B40" s="17">
        <v>21</v>
      </c>
      <c r="C40" s="17" t="s">
        <v>109</v>
      </c>
      <c r="D40" s="17" t="s">
        <v>365</v>
      </c>
      <c r="E40" s="17" t="s">
        <v>363</v>
      </c>
      <c r="F40" s="17"/>
      <c r="G40" s="17" t="s">
        <v>363</v>
      </c>
      <c r="H40" s="17"/>
      <c r="I40" s="17" t="s">
        <v>125</v>
      </c>
      <c r="J40" s="17" t="s">
        <v>56</v>
      </c>
      <c r="K40" s="22">
        <v>10000</v>
      </c>
      <c r="L40" s="41"/>
    </row>
    <row r="41" spans="1:12" s="16" customFormat="1" ht="22.5" customHeight="1">
      <c r="A41" s="21">
        <v>35</v>
      </c>
      <c r="B41" s="17">
        <v>21</v>
      </c>
      <c r="C41" s="17" t="s">
        <v>109</v>
      </c>
      <c r="D41" s="17" t="s">
        <v>365</v>
      </c>
      <c r="E41" s="17" t="s">
        <v>363</v>
      </c>
      <c r="F41" s="17"/>
      <c r="G41" s="17" t="s">
        <v>363</v>
      </c>
      <c r="H41" s="17"/>
      <c r="I41" s="17" t="s">
        <v>119</v>
      </c>
      <c r="J41" s="17" t="s">
        <v>56</v>
      </c>
      <c r="K41" s="22">
        <v>10000</v>
      </c>
      <c r="L41" s="41"/>
    </row>
    <row r="42" spans="1:12" s="16" customFormat="1" ht="22.5" customHeight="1">
      <c r="A42" s="21">
        <v>36</v>
      </c>
      <c r="B42" s="17">
        <v>25</v>
      </c>
      <c r="C42" s="17" t="s">
        <v>109</v>
      </c>
      <c r="D42" s="17" t="s">
        <v>365</v>
      </c>
      <c r="E42" s="17" t="s">
        <v>363</v>
      </c>
      <c r="F42" s="17"/>
      <c r="G42" s="17" t="s">
        <v>363</v>
      </c>
      <c r="H42" s="17"/>
      <c r="I42" s="17" t="s">
        <v>121</v>
      </c>
      <c r="J42" s="17" t="s">
        <v>56</v>
      </c>
      <c r="K42" s="22">
        <v>30000</v>
      </c>
      <c r="L42" s="41"/>
    </row>
    <row r="43" spans="1:12" s="16" customFormat="1" ht="22.5" customHeight="1">
      <c r="A43" s="21">
        <v>37</v>
      </c>
      <c r="B43" s="17">
        <v>28</v>
      </c>
      <c r="C43" s="17" t="s">
        <v>109</v>
      </c>
      <c r="D43" s="17" t="s">
        <v>365</v>
      </c>
      <c r="E43" s="17" t="s">
        <v>363</v>
      </c>
      <c r="F43" s="17"/>
      <c r="G43" s="17" t="s">
        <v>363</v>
      </c>
      <c r="H43" s="17"/>
      <c r="I43" s="17" t="s">
        <v>122</v>
      </c>
      <c r="J43" s="17" t="s">
        <v>56</v>
      </c>
      <c r="K43" s="22">
        <v>20000</v>
      </c>
      <c r="L43" s="41"/>
    </row>
    <row r="44" spans="1:12" s="16" customFormat="1" ht="22.5" customHeight="1" thickBot="1">
      <c r="A44" s="42">
        <v>38</v>
      </c>
      <c r="B44" s="43">
        <v>30</v>
      </c>
      <c r="C44" s="43" t="s">
        <v>109</v>
      </c>
      <c r="D44" s="43" t="s">
        <v>365</v>
      </c>
      <c r="E44" s="43" t="s">
        <v>363</v>
      </c>
      <c r="F44" s="43"/>
      <c r="G44" s="43" t="s">
        <v>363</v>
      </c>
      <c r="H44" s="43"/>
      <c r="I44" s="43" t="s">
        <v>116</v>
      </c>
      <c r="J44" s="43" t="s">
        <v>56</v>
      </c>
      <c r="K44" s="44">
        <v>5000</v>
      </c>
      <c r="L44" s="45"/>
    </row>
    <row r="45" spans="1:12" s="16" customFormat="1" ht="22.5" customHeight="1">
      <c r="A45" s="48">
        <v>39</v>
      </c>
      <c r="B45" s="18">
        <v>6.1</v>
      </c>
      <c r="C45" s="18" t="s">
        <v>109</v>
      </c>
      <c r="D45" s="18" t="s">
        <v>365</v>
      </c>
      <c r="E45" s="18" t="s">
        <v>363</v>
      </c>
      <c r="F45" s="18"/>
      <c r="G45" s="18" t="s">
        <v>363</v>
      </c>
      <c r="H45" s="18"/>
      <c r="I45" s="18" t="s">
        <v>117</v>
      </c>
      <c r="J45" s="18" t="s">
        <v>56</v>
      </c>
      <c r="K45" s="13">
        <v>50000</v>
      </c>
      <c r="L45" s="15"/>
    </row>
    <row r="46" spans="1:12" s="16" customFormat="1" ht="22.5" customHeight="1">
      <c r="A46" s="21">
        <v>40</v>
      </c>
      <c r="B46" s="17">
        <v>1</v>
      </c>
      <c r="C46" s="17" t="s">
        <v>109</v>
      </c>
      <c r="D46" s="17" t="s">
        <v>365</v>
      </c>
      <c r="E46" s="17" t="s">
        <v>363</v>
      </c>
      <c r="F46" s="17"/>
      <c r="G46" s="17" t="s">
        <v>363</v>
      </c>
      <c r="H46" s="17"/>
      <c r="I46" s="17" t="s">
        <v>118</v>
      </c>
      <c r="J46" s="17" t="s">
        <v>56</v>
      </c>
      <c r="K46" s="22">
        <v>30000</v>
      </c>
      <c r="L46" s="41"/>
    </row>
    <row r="47" spans="1:12" s="16" customFormat="1" ht="22.5" customHeight="1">
      <c r="A47" s="21">
        <v>41</v>
      </c>
      <c r="B47" s="17">
        <v>20</v>
      </c>
      <c r="C47" s="17" t="s">
        <v>109</v>
      </c>
      <c r="D47" s="17" t="s">
        <v>365</v>
      </c>
      <c r="E47" s="17" t="s">
        <v>363</v>
      </c>
      <c r="F47" s="17"/>
      <c r="G47" s="17" t="s">
        <v>363</v>
      </c>
      <c r="H47" s="17"/>
      <c r="I47" s="17" t="s">
        <v>119</v>
      </c>
      <c r="J47" s="17" t="s">
        <v>56</v>
      </c>
      <c r="K47" s="22">
        <v>10000</v>
      </c>
      <c r="L47" s="41"/>
    </row>
    <row r="48" spans="1:12" s="16" customFormat="1" ht="22.5" customHeight="1">
      <c r="A48" s="21">
        <v>42</v>
      </c>
      <c r="B48" s="17">
        <v>21</v>
      </c>
      <c r="C48" s="17" t="s">
        <v>109</v>
      </c>
      <c r="D48" s="17" t="s">
        <v>365</v>
      </c>
      <c r="E48" s="17" t="s">
        <v>363</v>
      </c>
      <c r="F48" s="17"/>
      <c r="G48" s="17" t="s">
        <v>363</v>
      </c>
      <c r="H48" s="17"/>
      <c r="I48" s="17" t="s">
        <v>120</v>
      </c>
      <c r="J48" s="17" t="s">
        <v>56</v>
      </c>
      <c r="K48" s="22">
        <v>10000</v>
      </c>
      <c r="L48" s="41"/>
    </row>
    <row r="49" spans="1:12" s="16" customFormat="1" ht="22.5" customHeight="1">
      <c r="A49" s="21">
        <v>43</v>
      </c>
      <c r="B49" s="17">
        <v>25</v>
      </c>
      <c r="C49" s="17" t="s">
        <v>109</v>
      </c>
      <c r="D49" s="17" t="s">
        <v>365</v>
      </c>
      <c r="E49" s="17" t="s">
        <v>363</v>
      </c>
      <c r="F49" s="17"/>
      <c r="G49" s="17" t="s">
        <v>363</v>
      </c>
      <c r="H49" s="17"/>
      <c r="I49" s="17" t="s">
        <v>121</v>
      </c>
      <c r="J49" s="17" t="s">
        <v>56</v>
      </c>
      <c r="K49" s="22">
        <v>30000</v>
      </c>
      <c r="L49" s="41"/>
    </row>
    <row r="50" spans="1:12" s="16" customFormat="1" ht="22.5" customHeight="1">
      <c r="A50" s="21">
        <v>44</v>
      </c>
      <c r="B50" s="17">
        <v>27</v>
      </c>
      <c r="C50" s="17" t="s">
        <v>109</v>
      </c>
      <c r="D50" s="17" t="s">
        <v>365</v>
      </c>
      <c r="E50" s="17" t="s">
        <v>363</v>
      </c>
      <c r="F50" s="17"/>
      <c r="G50" s="17" t="s">
        <v>363</v>
      </c>
      <c r="H50" s="17"/>
      <c r="I50" s="17" t="s">
        <v>122</v>
      </c>
      <c r="J50" s="17" t="s">
        <v>56</v>
      </c>
      <c r="K50" s="22">
        <v>20000</v>
      </c>
      <c r="L50" s="41"/>
    </row>
    <row r="51" spans="1:12" s="16" customFormat="1" ht="22.5" customHeight="1" thickBot="1">
      <c r="A51" s="42">
        <v>45</v>
      </c>
      <c r="B51" s="43">
        <v>29</v>
      </c>
      <c r="C51" s="43" t="s">
        <v>109</v>
      </c>
      <c r="D51" s="43" t="s">
        <v>365</v>
      </c>
      <c r="E51" s="43" t="s">
        <v>363</v>
      </c>
      <c r="F51" s="43"/>
      <c r="G51" s="43" t="s">
        <v>363</v>
      </c>
      <c r="H51" s="43"/>
      <c r="I51" s="43" t="s">
        <v>124</v>
      </c>
      <c r="J51" s="43" t="s">
        <v>56</v>
      </c>
      <c r="K51" s="44">
        <v>7715759</v>
      </c>
      <c r="L51" s="45"/>
    </row>
    <row r="52" spans="1:12" s="16" customFormat="1" ht="22.5" customHeight="1">
      <c r="A52" s="48">
        <v>46</v>
      </c>
      <c r="B52" s="18">
        <v>7.2</v>
      </c>
      <c r="C52" s="18" t="s">
        <v>109</v>
      </c>
      <c r="D52" s="18" t="s">
        <v>365</v>
      </c>
      <c r="E52" s="18" t="s">
        <v>363</v>
      </c>
      <c r="F52" s="18"/>
      <c r="G52" s="18" t="s">
        <v>363</v>
      </c>
      <c r="H52" s="18"/>
      <c r="I52" s="18" t="s">
        <v>116</v>
      </c>
      <c r="J52" s="18" t="s">
        <v>56</v>
      </c>
      <c r="K52" s="13">
        <v>5000</v>
      </c>
      <c r="L52" s="15"/>
    </row>
    <row r="53" spans="1:12" s="16" customFormat="1" ht="22.5" customHeight="1">
      <c r="A53" s="21">
        <v>47</v>
      </c>
      <c r="B53" s="17">
        <v>2</v>
      </c>
      <c r="C53" s="17" t="s">
        <v>109</v>
      </c>
      <c r="D53" s="17" t="s">
        <v>365</v>
      </c>
      <c r="E53" s="17" t="s">
        <v>363</v>
      </c>
      <c r="F53" s="17"/>
      <c r="G53" s="17" t="s">
        <v>363</v>
      </c>
      <c r="H53" s="17"/>
      <c r="I53" s="17" t="s">
        <v>118</v>
      </c>
      <c r="J53" s="17" t="s">
        <v>56</v>
      </c>
      <c r="K53" s="22">
        <v>30000</v>
      </c>
      <c r="L53" s="41"/>
    </row>
    <row r="54" spans="1:12" s="16" customFormat="1" ht="22.5" customHeight="1">
      <c r="A54" s="21">
        <v>48</v>
      </c>
      <c r="B54" s="17">
        <v>2</v>
      </c>
      <c r="C54" s="17" t="s">
        <v>109</v>
      </c>
      <c r="D54" s="17" t="s">
        <v>365</v>
      </c>
      <c r="E54" s="17" t="s">
        <v>363</v>
      </c>
      <c r="F54" s="17"/>
      <c r="G54" s="17" t="s">
        <v>363</v>
      </c>
      <c r="H54" s="17"/>
      <c r="I54" s="17" t="s">
        <v>117</v>
      </c>
      <c r="J54" s="17" t="s">
        <v>56</v>
      </c>
      <c r="K54" s="22">
        <v>50000</v>
      </c>
      <c r="L54" s="41"/>
    </row>
    <row r="55" spans="1:12" s="16" customFormat="1" ht="22.5" customHeight="1">
      <c r="A55" s="21">
        <v>49</v>
      </c>
      <c r="B55" s="17">
        <v>20</v>
      </c>
      <c r="C55" s="17" t="s">
        <v>109</v>
      </c>
      <c r="D55" s="17" t="s">
        <v>365</v>
      </c>
      <c r="E55" s="17" t="s">
        <v>363</v>
      </c>
      <c r="F55" s="17"/>
      <c r="G55" s="17" t="s">
        <v>363</v>
      </c>
      <c r="H55" s="17"/>
      <c r="I55" s="17" t="s">
        <v>119</v>
      </c>
      <c r="J55" s="17" t="s">
        <v>56</v>
      </c>
      <c r="K55" s="22">
        <v>10000</v>
      </c>
      <c r="L55" s="41"/>
    </row>
    <row r="56" spans="1:12" s="16" customFormat="1" ht="22.5" customHeight="1">
      <c r="A56" s="21">
        <v>50</v>
      </c>
      <c r="B56" s="17">
        <v>23</v>
      </c>
      <c r="C56" s="17" t="s">
        <v>109</v>
      </c>
      <c r="D56" s="17" t="s">
        <v>365</v>
      </c>
      <c r="E56" s="17" t="s">
        <v>363</v>
      </c>
      <c r="F56" s="17"/>
      <c r="G56" s="17" t="s">
        <v>363</v>
      </c>
      <c r="H56" s="17"/>
      <c r="I56" s="17" t="s">
        <v>125</v>
      </c>
      <c r="J56" s="17" t="s">
        <v>56</v>
      </c>
      <c r="K56" s="22">
        <v>10000</v>
      </c>
      <c r="L56" s="41"/>
    </row>
    <row r="57" spans="1:12" s="16" customFormat="1" ht="22.5" customHeight="1">
      <c r="A57" s="21">
        <v>51</v>
      </c>
      <c r="B57" s="17">
        <v>25</v>
      </c>
      <c r="C57" s="17" t="s">
        <v>109</v>
      </c>
      <c r="D57" s="17" t="s">
        <v>365</v>
      </c>
      <c r="E57" s="17" t="s">
        <v>363</v>
      </c>
      <c r="F57" s="17"/>
      <c r="G57" s="17" t="s">
        <v>363</v>
      </c>
      <c r="H57" s="17"/>
      <c r="I57" s="17" t="s">
        <v>121</v>
      </c>
      <c r="J57" s="17" t="s">
        <v>56</v>
      </c>
      <c r="K57" s="22">
        <v>30000</v>
      </c>
      <c r="L57" s="41"/>
    </row>
    <row r="58" spans="1:12" s="16" customFormat="1" ht="22.5" customHeight="1">
      <c r="A58" s="21">
        <v>52</v>
      </c>
      <c r="B58" s="17">
        <v>27</v>
      </c>
      <c r="C58" s="17" t="s">
        <v>109</v>
      </c>
      <c r="D58" s="17" t="s">
        <v>365</v>
      </c>
      <c r="E58" s="17" t="s">
        <v>363</v>
      </c>
      <c r="F58" s="17"/>
      <c r="G58" s="17" t="s">
        <v>363</v>
      </c>
      <c r="H58" s="17"/>
      <c r="I58" s="17" t="s">
        <v>122</v>
      </c>
      <c r="J58" s="17" t="s">
        <v>56</v>
      </c>
      <c r="K58" s="22">
        <v>20000</v>
      </c>
      <c r="L58" s="41"/>
    </row>
    <row r="59" spans="1:12" s="16" customFormat="1" ht="22.5" customHeight="1" thickBot="1">
      <c r="A59" s="42">
        <v>53</v>
      </c>
      <c r="B59" s="43">
        <v>30</v>
      </c>
      <c r="C59" s="43" t="s">
        <v>109</v>
      </c>
      <c r="D59" s="43" t="s">
        <v>365</v>
      </c>
      <c r="E59" s="43" t="s">
        <v>363</v>
      </c>
      <c r="F59" s="43"/>
      <c r="G59" s="43" t="s">
        <v>363</v>
      </c>
      <c r="H59" s="43"/>
      <c r="I59" s="43" t="s">
        <v>116</v>
      </c>
      <c r="J59" s="43" t="s">
        <v>56</v>
      </c>
      <c r="K59" s="44">
        <v>5000</v>
      </c>
      <c r="L59" s="45"/>
    </row>
    <row r="60" spans="1:12" s="16" customFormat="1" ht="22.5" customHeight="1">
      <c r="A60" s="48">
        <v>54</v>
      </c>
      <c r="B60" s="18">
        <v>8.1</v>
      </c>
      <c r="C60" s="18" t="s">
        <v>109</v>
      </c>
      <c r="D60" s="18" t="s">
        <v>365</v>
      </c>
      <c r="E60" s="18" t="s">
        <v>363</v>
      </c>
      <c r="F60" s="18"/>
      <c r="G60" s="18" t="s">
        <v>363</v>
      </c>
      <c r="H60" s="18"/>
      <c r="I60" s="18" t="s">
        <v>117</v>
      </c>
      <c r="J60" s="18" t="s">
        <v>56</v>
      </c>
      <c r="K60" s="13">
        <v>50000</v>
      </c>
      <c r="L60" s="15"/>
    </row>
    <row r="61" spans="1:12" s="16" customFormat="1" ht="22.5" customHeight="1">
      <c r="A61" s="21">
        <v>55</v>
      </c>
      <c r="B61" s="17">
        <v>1</v>
      </c>
      <c r="C61" s="17" t="s">
        <v>109</v>
      </c>
      <c r="D61" s="17" t="s">
        <v>365</v>
      </c>
      <c r="E61" s="17" t="s">
        <v>363</v>
      </c>
      <c r="F61" s="17"/>
      <c r="G61" s="17" t="s">
        <v>363</v>
      </c>
      <c r="H61" s="17"/>
      <c r="I61" s="17" t="s">
        <v>118</v>
      </c>
      <c r="J61" s="17" t="s">
        <v>56</v>
      </c>
      <c r="K61" s="22">
        <v>30000</v>
      </c>
      <c r="L61" s="41"/>
    </row>
    <row r="62" spans="1:12" s="16" customFormat="1" ht="22.5" customHeight="1">
      <c r="A62" s="21">
        <v>56</v>
      </c>
      <c r="B62" s="17">
        <v>20</v>
      </c>
      <c r="C62" s="17" t="s">
        <v>109</v>
      </c>
      <c r="D62" s="17" t="s">
        <v>365</v>
      </c>
      <c r="E62" s="17" t="s">
        <v>363</v>
      </c>
      <c r="F62" s="17"/>
      <c r="G62" s="17" t="s">
        <v>363</v>
      </c>
      <c r="H62" s="17"/>
      <c r="I62" s="17" t="s">
        <v>119</v>
      </c>
      <c r="J62" s="17" t="s">
        <v>56</v>
      </c>
      <c r="K62" s="22">
        <v>10000</v>
      </c>
      <c r="L62" s="41"/>
    </row>
    <row r="63" spans="1:12" s="16" customFormat="1" ht="22.5" customHeight="1">
      <c r="A63" s="21">
        <v>57</v>
      </c>
      <c r="B63" s="17">
        <v>21</v>
      </c>
      <c r="C63" s="17" t="s">
        <v>109</v>
      </c>
      <c r="D63" s="17" t="s">
        <v>365</v>
      </c>
      <c r="E63" s="17" t="s">
        <v>363</v>
      </c>
      <c r="F63" s="17"/>
      <c r="G63" s="17" t="s">
        <v>363</v>
      </c>
      <c r="H63" s="17"/>
      <c r="I63" s="17" t="s">
        <v>120</v>
      </c>
      <c r="J63" s="17" t="s">
        <v>56</v>
      </c>
      <c r="K63" s="22">
        <v>10000</v>
      </c>
      <c r="L63" s="41"/>
    </row>
    <row r="64" spans="1:12" s="16" customFormat="1" ht="22.5" customHeight="1">
      <c r="A64" s="21">
        <v>58</v>
      </c>
      <c r="B64" s="17">
        <v>27</v>
      </c>
      <c r="C64" s="17" t="s">
        <v>109</v>
      </c>
      <c r="D64" s="17" t="s">
        <v>365</v>
      </c>
      <c r="E64" s="17" t="s">
        <v>363</v>
      </c>
      <c r="F64" s="17"/>
      <c r="G64" s="17" t="s">
        <v>363</v>
      </c>
      <c r="H64" s="17"/>
      <c r="I64" s="17" t="s">
        <v>122</v>
      </c>
      <c r="J64" s="17" t="s">
        <v>56</v>
      </c>
      <c r="K64" s="22">
        <v>20000</v>
      </c>
      <c r="L64" s="41"/>
    </row>
    <row r="65" spans="1:12" s="16" customFormat="1" ht="22.5" customHeight="1">
      <c r="A65" s="21">
        <v>59</v>
      </c>
      <c r="B65" s="17">
        <v>27</v>
      </c>
      <c r="C65" s="17" t="s">
        <v>109</v>
      </c>
      <c r="D65" s="17" t="s">
        <v>365</v>
      </c>
      <c r="E65" s="17" t="s">
        <v>363</v>
      </c>
      <c r="F65" s="17"/>
      <c r="G65" s="17" t="s">
        <v>363</v>
      </c>
      <c r="H65" s="17"/>
      <c r="I65" s="17" t="s">
        <v>121</v>
      </c>
      <c r="J65" s="17" t="s">
        <v>56</v>
      </c>
      <c r="K65" s="22">
        <v>30000</v>
      </c>
      <c r="L65" s="41"/>
    </row>
    <row r="66" spans="1:12" s="16" customFormat="1" ht="22.5" customHeight="1">
      <c r="A66" s="21">
        <v>60</v>
      </c>
      <c r="B66" s="17">
        <v>29</v>
      </c>
      <c r="C66" s="17" t="s">
        <v>109</v>
      </c>
      <c r="D66" s="17" t="s">
        <v>365</v>
      </c>
      <c r="E66" s="17" t="s">
        <v>363</v>
      </c>
      <c r="F66" s="17"/>
      <c r="G66" s="17" t="s">
        <v>363</v>
      </c>
      <c r="H66" s="17"/>
      <c r="I66" s="17" t="s">
        <v>123</v>
      </c>
      <c r="J66" s="17" t="s">
        <v>56</v>
      </c>
      <c r="K66" s="22">
        <v>300000</v>
      </c>
      <c r="L66" s="41"/>
    </row>
    <row r="67" spans="1:12" s="16" customFormat="1" ht="22.5" customHeight="1">
      <c r="A67" s="21">
        <v>61</v>
      </c>
      <c r="B67" s="17">
        <v>30</v>
      </c>
      <c r="C67" s="17" t="s">
        <v>109</v>
      </c>
      <c r="D67" s="17" t="s">
        <v>365</v>
      </c>
      <c r="E67" s="17" t="s">
        <v>363</v>
      </c>
      <c r="F67" s="17"/>
      <c r="G67" s="17" t="s">
        <v>363</v>
      </c>
      <c r="H67" s="17"/>
      <c r="I67" s="17" t="s">
        <v>116</v>
      </c>
      <c r="J67" s="17" t="s">
        <v>56</v>
      </c>
      <c r="K67" s="22">
        <v>5000</v>
      </c>
      <c r="L67" s="41"/>
    </row>
    <row r="68" spans="1:12" s="16" customFormat="1" ht="22.5" customHeight="1" thickBot="1">
      <c r="A68" s="42">
        <v>62</v>
      </c>
      <c r="B68" s="43">
        <v>31</v>
      </c>
      <c r="C68" s="43" t="s">
        <v>109</v>
      </c>
      <c r="D68" s="43" t="s">
        <v>365</v>
      </c>
      <c r="E68" s="43" t="s">
        <v>363</v>
      </c>
      <c r="F68" s="43"/>
      <c r="G68" s="43" t="s">
        <v>363</v>
      </c>
      <c r="H68" s="43"/>
      <c r="I68" s="43" t="s">
        <v>118</v>
      </c>
      <c r="J68" s="43" t="s">
        <v>56</v>
      </c>
      <c r="K68" s="44">
        <v>30000</v>
      </c>
      <c r="L68" s="45"/>
    </row>
    <row r="69" spans="1:12" s="16" customFormat="1" ht="22.5" customHeight="1">
      <c r="A69" s="48">
        <v>63</v>
      </c>
      <c r="B69" s="18">
        <v>9.3000000000000007</v>
      </c>
      <c r="C69" s="18" t="s">
        <v>109</v>
      </c>
      <c r="D69" s="18" t="s">
        <v>365</v>
      </c>
      <c r="E69" s="18" t="s">
        <v>363</v>
      </c>
      <c r="F69" s="18"/>
      <c r="G69" s="18" t="s">
        <v>363</v>
      </c>
      <c r="H69" s="18"/>
      <c r="I69" s="18" t="s">
        <v>117</v>
      </c>
      <c r="J69" s="18" t="s">
        <v>56</v>
      </c>
      <c r="K69" s="13">
        <v>50000</v>
      </c>
      <c r="L69" s="15"/>
    </row>
    <row r="70" spans="1:12" s="16" customFormat="1" ht="22.5" customHeight="1">
      <c r="A70" s="21">
        <v>64</v>
      </c>
      <c r="B70" s="17">
        <v>20</v>
      </c>
      <c r="C70" s="17" t="s">
        <v>109</v>
      </c>
      <c r="D70" s="17" t="s">
        <v>365</v>
      </c>
      <c r="E70" s="17" t="s">
        <v>363</v>
      </c>
      <c r="F70" s="17"/>
      <c r="G70" s="17" t="s">
        <v>363</v>
      </c>
      <c r="H70" s="17"/>
      <c r="I70" s="17" t="s">
        <v>119</v>
      </c>
      <c r="J70" s="17" t="s">
        <v>56</v>
      </c>
      <c r="K70" s="22">
        <v>10000</v>
      </c>
      <c r="L70" s="41"/>
    </row>
    <row r="71" spans="1:12" s="16" customFormat="1" ht="22.5" customHeight="1">
      <c r="A71" s="21">
        <v>65</v>
      </c>
      <c r="B71" s="17">
        <v>21</v>
      </c>
      <c r="C71" s="17" t="s">
        <v>109</v>
      </c>
      <c r="D71" s="17" t="s">
        <v>365</v>
      </c>
      <c r="E71" s="17" t="s">
        <v>363</v>
      </c>
      <c r="F71" s="17"/>
      <c r="G71" s="17" t="s">
        <v>363</v>
      </c>
      <c r="H71" s="17"/>
      <c r="I71" s="17" t="s">
        <v>120</v>
      </c>
      <c r="J71" s="17" t="s">
        <v>56</v>
      </c>
      <c r="K71" s="22">
        <v>10000</v>
      </c>
      <c r="L71" s="41"/>
    </row>
    <row r="72" spans="1:12" s="16" customFormat="1" ht="22.5" customHeight="1">
      <c r="A72" s="21">
        <v>66</v>
      </c>
      <c r="B72" s="17">
        <v>27</v>
      </c>
      <c r="C72" s="17" t="s">
        <v>109</v>
      </c>
      <c r="D72" s="17" t="s">
        <v>365</v>
      </c>
      <c r="E72" s="17" t="s">
        <v>363</v>
      </c>
      <c r="F72" s="17"/>
      <c r="G72" s="17" t="s">
        <v>363</v>
      </c>
      <c r="H72" s="17"/>
      <c r="I72" s="17" t="s">
        <v>122</v>
      </c>
      <c r="J72" s="17" t="s">
        <v>56</v>
      </c>
      <c r="K72" s="22">
        <v>20000</v>
      </c>
      <c r="L72" s="41"/>
    </row>
    <row r="73" spans="1:12" s="16" customFormat="1" ht="22.5" customHeight="1">
      <c r="A73" s="21">
        <v>67</v>
      </c>
      <c r="B73" s="17">
        <v>27</v>
      </c>
      <c r="C73" s="17" t="s">
        <v>109</v>
      </c>
      <c r="D73" s="17" t="s">
        <v>365</v>
      </c>
      <c r="E73" s="17" t="s">
        <v>363</v>
      </c>
      <c r="F73" s="17"/>
      <c r="G73" s="17" t="s">
        <v>363</v>
      </c>
      <c r="H73" s="17"/>
      <c r="I73" s="17" t="s">
        <v>121</v>
      </c>
      <c r="J73" s="17" t="s">
        <v>56</v>
      </c>
      <c r="K73" s="22">
        <v>30000</v>
      </c>
      <c r="L73" s="41"/>
    </row>
    <row r="74" spans="1:12" s="16" customFormat="1" ht="22.5" customHeight="1" thickBot="1">
      <c r="A74" s="42">
        <v>68</v>
      </c>
      <c r="B74" s="43">
        <v>28</v>
      </c>
      <c r="C74" s="43" t="s">
        <v>109</v>
      </c>
      <c r="D74" s="43" t="s">
        <v>365</v>
      </c>
      <c r="E74" s="43" t="s">
        <v>363</v>
      </c>
      <c r="F74" s="43"/>
      <c r="G74" s="43" t="s">
        <v>363</v>
      </c>
      <c r="H74" s="43"/>
      <c r="I74" s="43" t="s">
        <v>124</v>
      </c>
      <c r="J74" s="43" t="s">
        <v>56</v>
      </c>
      <c r="K74" s="44">
        <v>6522691</v>
      </c>
      <c r="L74" s="45"/>
    </row>
    <row r="75" spans="1:12" s="16" customFormat="1" ht="22.5" customHeight="1">
      <c r="A75" s="48">
        <v>69</v>
      </c>
      <c r="B75" s="18">
        <v>10.1</v>
      </c>
      <c r="C75" s="18" t="s">
        <v>109</v>
      </c>
      <c r="D75" s="18" t="s">
        <v>365</v>
      </c>
      <c r="E75" s="18" t="s">
        <v>363</v>
      </c>
      <c r="F75" s="18"/>
      <c r="G75" s="18" t="s">
        <v>363</v>
      </c>
      <c r="H75" s="18"/>
      <c r="I75" s="18" t="s">
        <v>116</v>
      </c>
      <c r="J75" s="18" t="s">
        <v>56</v>
      </c>
      <c r="K75" s="13">
        <v>5000</v>
      </c>
      <c r="L75" s="15"/>
    </row>
    <row r="76" spans="1:12" s="16" customFormat="1" ht="22.5" customHeight="1">
      <c r="A76" s="21">
        <v>70</v>
      </c>
      <c r="B76" s="17">
        <v>1</v>
      </c>
      <c r="C76" s="17" t="s">
        <v>109</v>
      </c>
      <c r="D76" s="17" t="s">
        <v>365</v>
      </c>
      <c r="E76" s="17" t="s">
        <v>363</v>
      </c>
      <c r="F76" s="17"/>
      <c r="G76" s="17" t="s">
        <v>363</v>
      </c>
      <c r="H76" s="17"/>
      <c r="I76" s="17" t="s">
        <v>117</v>
      </c>
      <c r="J76" s="17" t="s">
        <v>56</v>
      </c>
      <c r="K76" s="22">
        <v>50000</v>
      </c>
      <c r="L76" s="41"/>
    </row>
    <row r="77" spans="1:12" s="16" customFormat="1" ht="22.5" customHeight="1">
      <c r="A77" s="21">
        <v>71</v>
      </c>
      <c r="B77" s="17">
        <v>2</v>
      </c>
      <c r="C77" s="17" t="s">
        <v>109</v>
      </c>
      <c r="D77" s="17" t="s">
        <v>365</v>
      </c>
      <c r="E77" s="17" t="s">
        <v>363</v>
      </c>
      <c r="F77" s="17"/>
      <c r="G77" s="17" t="s">
        <v>363</v>
      </c>
      <c r="H77" s="17"/>
      <c r="I77" s="17" t="s">
        <v>118</v>
      </c>
      <c r="J77" s="17" t="s">
        <v>56</v>
      </c>
      <c r="K77" s="22">
        <v>30000</v>
      </c>
      <c r="L77" s="41"/>
    </row>
    <row r="78" spans="1:12" s="16" customFormat="1" ht="22.5" customHeight="1">
      <c r="A78" s="21">
        <v>72</v>
      </c>
      <c r="B78" s="17">
        <v>10</v>
      </c>
      <c r="C78" s="17" t="s">
        <v>109</v>
      </c>
      <c r="D78" s="17" t="s">
        <v>369</v>
      </c>
      <c r="E78" s="17" t="s">
        <v>363</v>
      </c>
      <c r="F78" s="17"/>
      <c r="G78" s="17" t="s">
        <v>363</v>
      </c>
      <c r="H78" s="17" t="s">
        <v>364</v>
      </c>
      <c r="I78" s="17" t="s">
        <v>126</v>
      </c>
      <c r="J78" s="17" t="s">
        <v>56</v>
      </c>
      <c r="K78" s="22">
        <v>2500000</v>
      </c>
      <c r="L78" s="41"/>
    </row>
    <row r="79" spans="1:12" s="16" customFormat="1" ht="22.5" customHeight="1">
      <c r="A79" s="21">
        <v>73</v>
      </c>
      <c r="B79" s="17">
        <v>22</v>
      </c>
      <c r="C79" s="17" t="s">
        <v>109</v>
      </c>
      <c r="D79" s="17" t="s">
        <v>365</v>
      </c>
      <c r="E79" s="17" t="s">
        <v>363</v>
      </c>
      <c r="F79" s="17"/>
      <c r="G79" s="17" t="s">
        <v>363</v>
      </c>
      <c r="H79" s="17"/>
      <c r="I79" s="17" t="s">
        <v>120</v>
      </c>
      <c r="J79" s="17" t="s">
        <v>56</v>
      </c>
      <c r="K79" s="22">
        <v>10000</v>
      </c>
      <c r="L79" s="41"/>
    </row>
    <row r="80" spans="1:12" s="16" customFormat="1" ht="22.5" customHeight="1">
      <c r="A80" s="21">
        <v>74</v>
      </c>
      <c r="B80" s="17">
        <v>22</v>
      </c>
      <c r="C80" s="17" t="s">
        <v>109</v>
      </c>
      <c r="D80" s="17" t="s">
        <v>365</v>
      </c>
      <c r="E80" s="17" t="s">
        <v>363</v>
      </c>
      <c r="F80" s="17"/>
      <c r="G80" s="17" t="s">
        <v>363</v>
      </c>
      <c r="H80" s="17"/>
      <c r="I80" s="17" t="s">
        <v>119</v>
      </c>
      <c r="J80" s="17" t="s">
        <v>56</v>
      </c>
      <c r="K80" s="22">
        <v>10000</v>
      </c>
      <c r="L80" s="41"/>
    </row>
    <row r="81" spans="1:12" s="16" customFormat="1" ht="22.5" customHeight="1">
      <c r="A81" s="21">
        <v>75</v>
      </c>
      <c r="B81" s="17">
        <v>25</v>
      </c>
      <c r="C81" s="17" t="s">
        <v>109</v>
      </c>
      <c r="D81" s="17" t="s">
        <v>365</v>
      </c>
      <c r="E81" s="17" t="s">
        <v>363</v>
      </c>
      <c r="F81" s="17"/>
      <c r="G81" s="17" t="s">
        <v>363</v>
      </c>
      <c r="H81" s="17"/>
      <c r="I81" s="17" t="s">
        <v>121</v>
      </c>
      <c r="J81" s="17" t="s">
        <v>56</v>
      </c>
      <c r="K81" s="22">
        <v>30000</v>
      </c>
      <c r="L81" s="41"/>
    </row>
    <row r="82" spans="1:12" s="16" customFormat="1" ht="22.5" customHeight="1">
      <c r="A82" s="21">
        <v>76</v>
      </c>
      <c r="B82" s="17">
        <v>29</v>
      </c>
      <c r="C82" s="17" t="s">
        <v>109</v>
      </c>
      <c r="D82" s="17" t="s">
        <v>365</v>
      </c>
      <c r="E82" s="17" t="s">
        <v>363</v>
      </c>
      <c r="F82" s="17"/>
      <c r="G82" s="17" t="s">
        <v>363</v>
      </c>
      <c r="H82" s="17"/>
      <c r="I82" s="17" t="s">
        <v>122</v>
      </c>
      <c r="J82" s="17" t="s">
        <v>56</v>
      </c>
      <c r="K82" s="22">
        <v>20000</v>
      </c>
      <c r="L82" s="41"/>
    </row>
    <row r="83" spans="1:12" s="16" customFormat="1" ht="22.5" customHeight="1" thickBot="1">
      <c r="A83" s="42">
        <v>77</v>
      </c>
      <c r="B83" s="43">
        <v>30</v>
      </c>
      <c r="C83" s="43" t="s">
        <v>109</v>
      </c>
      <c r="D83" s="43" t="s">
        <v>365</v>
      </c>
      <c r="E83" s="43" t="s">
        <v>363</v>
      </c>
      <c r="F83" s="43"/>
      <c r="G83" s="43" t="s">
        <v>363</v>
      </c>
      <c r="H83" s="43"/>
      <c r="I83" s="43" t="s">
        <v>116</v>
      </c>
      <c r="J83" s="43" t="s">
        <v>56</v>
      </c>
      <c r="K83" s="44">
        <v>5000</v>
      </c>
      <c r="L83" s="45"/>
    </row>
    <row r="84" spans="1:12" s="16" customFormat="1" ht="22.5" customHeight="1">
      <c r="A84" s="48">
        <v>78</v>
      </c>
      <c r="B84" s="18">
        <v>11.1</v>
      </c>
      <c r="C84" s="18" t="s">
        <v>109</v>
      </c>
      <c r="D84" s="18" t="s">
        <v>365</v>
      </c>
      <c r="E84" s="18" t="s">
        <v>363</v>
      </c>
      <c r="F84" s="18"/>
      <c r="G84" s="18" t="s">
        <v>363</v>
      </c>
      <c r="H84" s="18"/>
      <c r="I84" s="18" t="s">
        <v>117</v>
      </c>
      <c r="J84" s="18" t="s">
        <v>56</v>
      </c>
      <c r="K84" s="13">
        <v>50000</v>
      </c>
      <c r="L84" s="15"/>
    </row>
    <row r="85" spans="1:12" s="16" customFormat="1" ht="22.5" customHeight="1">
      <c r="A85" s="21">
        <v>79</v>
      </c>
      <c r="B85" s="17">
        <v>1</v>
      </c>
      <c r="C85" s="17" t="s">
        <v>109</v>
      </c>
      <c r="D85" s="17" t="s">
        <v>365</v>
      </c>
      <c r="E85" s="17" t="s">
        <v>363</v>
      </c>
      <c r="F85" s="17"/>
      <c r="G85" s="17" t="s">
        <v>363</v>
      </c>
      <c r="H85" s="17"/>
      <c r="I85" s="17" t="s">
        <v>118</v>
      </c>
      <c r="J85" s="17" t="s">
        <v>56</v>
      </c>
      <c r="K85" s="22">
        <v>30000</v>
      </c>
      <c r="L85" s="41"/>
    </row>
    <row r="86" spans="1:12" s="16" customFormat="1" ht="22.5" customHeight="1">
      <c r="A86" s="21">
        <v>80</v>
      </c>
      <c r="B86" s="17">
        <v>20</v>
      </c>
      <c r="C86" s="17" t="s">
        <v>109</v>
      </c>
      <c r="D86" s="17" t="s">
        <v>365</v>
      </c>
      <c r="E86" s="17" t="s">
        <v>363</v>
      </c>
      <c r="F86" s="17"/>
      <c r="G86" s="17" t="s">
        <v>363</v>
      </c>
      <c r="H86" s="17"/>
      <c r="I86" s="17" t="s">
        <v>119</v>
      </c>
      <c r="J86" s="17" t="s">
        <v>56</v>
      </c>
      <c r="K86" s="22">
        <v>10000</v>
      </c>
      <c r="L86" s="41"/>
    </row>
    <row r="87" spans="1:12" s="16" customFormat="1" ht="22.5" customHeight="1">
      <c r="A87" s="21">
        <v>81</v>
      </c>
      <c r="B87" s="17">
        <v>21</v>
      </c>
      <c r="C87" s="17" t="s">
        <v>109</v>
      </c>
      <c r="D87" s="17" t="s">
        <v>365</v>
      </c>
      <c r="E87" s="17" t="s">
        <v>363</v>
      </c>
      <c r="F87" s="17"/>
      <c r="G87" s="17" t="s">
        <v>363</v>
      </c>
      <c r="H87" s="17"/>
      <c r="I87" s="17" t="s">
        <v>120</v>
      </c>
      <c r="J87" s="17" t="s">
        <v>56</v>
      </c>
      <c r="K87" s="22">
        <v>10000</v>
      </c>
      <c r="L87" s="41"/>
    </row>
    <row r="88" spans="1:12" s="16" customFormat="1" ht="22.5" customHeight="1">
      <c r="A88" s="21">
        <v>82</v>
      </c>
      <c r="B88" s="17">
        <v>26</v>
      </c>
      <c r="C88" s="17" t="s">
        <v>109</v>
      </c>
      <c r="D88" s="17" t="s">
        <v>365</v>
      </c>
      <c r="E88" s="17" t="s">
        <v>363</v>
      </c>
      <c r="F88" s="17"/>
      <c r="G88" s="17" t="s">
        <v>363</v>
      </c>
      <c r="H88" s="17"/>
      <c r="I88" s="17" t="s">
        <v>121</v>
      </c>
      <c r="J88" s="17" t="s">
        <v>56</v>
      </c>
      <c r="K88" s="22">
        <v>30000</v>
      </c>
      <c r="L88" s="41"/>
    </row>
    <row r="89" spans="1:12" s="16" customFormat="1" ht="22.5" customHeight="1">
      <c r="A89" s="21">
        <v>83</v>
      </c>
      <c r="B89" s="17">
        <v>27</v>
      </c>
      <c r="C89" s="17" t="s">
        <v>109</v>
      </c>
      <c r="D89" s="17" t="s">
        <v>365</v>
      </c>
      <c r="E89" s="17" t="s">
        <v>363</v>
      </c>
      <c r="F89" s="17"/>
      <c r="G89" s="17" t="s">
        <v>363</v>
      </c>
      <c r="H89" s="17"/>
      <c r="I89" s="17" t="s">
        <v>122</v>
      </c>
      <c r="J89" s="17" t="s">
        <v>56</v>
      </c>
      <c r="K89" s="22">
        <v>20000</v>
      </c>
      <c r="L89" s="41"/>
    </row>
    <row r="90" spans="1:12" s="16" customFormat="1" ht="22.5" customHeight="1">
      <c r="A90" s="21">
        <v>84</v>
      </c>
      <c r="B90" s="17">
        <v>28</v>
      </c>
      <c r="C90" s="17" t="s">
        <v>109</v>
      </c>
      <c r="D90" s="17" t="s">
        <v>365</v>
      </c>
      <c r="E90" s="17" t="s">
        <v>363</v>
      </c>
      <c r="F90" s="17"/>
      <c r="G90" s="17" t="s">
        <v>363</v>
      </c>
      <c r="H90" s="17"/>
      <c r="I90" s="17" t="s">
        <v>118</v>
      </c>
      <c r="J90" s="17" t="s">
        <v>56</v>
      </c>
      <c r="K90" s="22">
        <v>30000</v>
      </c>
      <c r="L90" s="41"/>
    </row>
    <row r="91" spans="1:12" s="16" customFormat="1" ht="22.5" customHeight="1">
      <c r="A91" s="21">
        <v>85</v>
      </c>
      <c r="B91" s="17">
        <v>29</v>
      </c>
      <c r="C91" s="17" t="s">
        <v>109</v>
      </c>
      <c r="D91" s="17" t="s">
        <v>365</v>
      </c>
      <c r="E91" s="17" t="s">
        <v>363</v>
      </c>
      <c r="F91" s="17"/>
      <c r="G91" s="17" t="s">
        <v>363</v>
      </c>
      <c r="H91" s="17"/>
      <c r="I91" s="17" t="s">
        <v>127</v>
      </c>
      <c r="J91" s="17" t="s">
        <v>56</v>
      </c>
      <c r="K91" s="22">
        <v>500000</v>
      </c>
      <c r="L91" s="41"/>
    </row>
    <row r="92" spans="1:12" s="16" customFormat="1" ht="22.5" customHeight="1" thickBot="1">
      <c r="A92" s="42">
        <v>86</v>
      </c>
      <c r="B92" s="43">
        <v>30</v>
      </c>
      <c r="C92" s="43" t="s">
        <v>109</v>
      </c>
      <c r="D92" s="43" t="s">
        <v>365</v>
      </c>
      <c r="E92" s="43" t="s">
        <v>363</v>
      </c>
      <c r="F92" s="43"/>
      <c r="G92" s="43" t="s">
        <v>363</v>
      </c>
      <c r="H92" s="43"/>
      <c r="I92" s="43" t="s">
        <v>116</v>
      </c>
      <c r="J92" s="43" t="s">
        <v>56</v>
      </c>
      <c r="K92" s="44">
        <v>5000</v>
      </c>
      <c r="L92" s="45"/>
    </row>
    <row r="93" spans="1:12" s="16" customFormat="1" ht="22.5" customHeight="1">
      <c r="A93" s="48">
        <v>87</v>
      </c>
      <c r="B93" s="18">
        <v>12.3</v>
      </c>
      <c r="C93" s="18" t="s">
        <v>109</v>
      </c>
      <c r="D93" s="18" t="s">
        <v>365</v>
      </c>
      <c r="E93" s="18" t="s">
        <v>363</v>
      </c>
      <c r="F93" s="18"/>
      <c r="G93" s="18" t="s">
        <v>363</v>
      </c>
      <c r="H93" s="18"/>
      <c r="I93" s="18" t="s">
        <v>117</v>
      </c>
      <c r="J93" s="18" t="s">
        <v>56</v>
      </c>
      <c r="K93" s="13">
        <v>50000</v>
      </c>
      <c r="L93" s="15"/>
    </row>
    <row r="94" spans="1:12" s="16" customFormat="1" ht="22.5" customHeight="1">
      <c r="A94" s="21">
        <v>88</v>
      </c>
      <c r="B94" s="17">
        <v>20</v>
      </c>
      <c r="C94" s="17" t="s">
        <v>109</v>
      </c>
      <c r="D94" s="17" t="s">
        <v>365</v>
      </c>
      <c r="E94" s="17" t="s">
        <v>363</v>
      </c>
      <c r="F94" s="17"/>
      <c r="G94" s="17" t="s">
        <v>363</v>
      </c>
      <c r="H94" s="17"/>
      <c r="I94" s="17" t="s">
        <v>119</v>
      </c>
      <c r="J94" s="17" t="s">
        <v>56</v>
      </c>
      <c r="K94" s="22">
        <v>10000</v>
      </c>
      <c r="L94" s="41"/>
    </row>
    <row r="95" spans="1:12" s="16" customFormat="1" ht="22.5" customHeight="1">
      <c r="A95" s="21">
        <v>89</v>
      </c>
      <c r="B95" s="17">
        <v>21</v>
      </c>
      <c r="C95" s="17" t="s">
        <v>109</v>
      </c>
      <c r="D95" s="17" t="s">
        <v>365</v>
      </c>
      <c r="E95" s="17" t="s">
        <v>363</v>
      </c>
      <c r="F95" s="17"/>
      <c r="G95" s="17" t="s">
        <v>363</v>
      </c>
      <c r="H95" s="17"/>
      <c r="I95" s="17" t="s">
        <v>120</v>
      </c>
      <c r="J95" s="17" t="s">
        <v>56</v>
      </c>
      <c r="K95" s="22">
        <v>10000</v>
      </c>
      <c r="L95" s="41"/>
    </row>
    <row r="96" spans="1:12" s="16" customFormat="1" ht="22.5" customHeight="1">
      <c r="A96" s="21">
        <v>90</v>
      </c>
      <c r="B96" s="17">
        <v>26</v>
      </c>
      <c r="C96" s="17" t="s">
        <v>109</v>
      </c>
      <c r="D96" s="17" t="s">
        <v>365</v>
      </c>
      <c r="E96" s="17" t="s">
        <v>363</v>
      </c>
      <c r="F96" s="17"/>
      <c r="G96" s="17" t="s">
        <v>363</v>
      </c>
      <c r="H96" s="17"/>
      <c r="I96" s="17" t="s">
        <v>121</v>
      </c>
      <c r="J96" s="17" t="s">
        <v>56</v>
      </c>
      <c r="K96" s="22">
        <v>30000</v>
      </c>
      <c r="L96" s="41"/>
    </row>
    <row r="97" spans="1:12" s="16" customFormat="1" ht="22.5" customHeight="1">
      <c r="A97" s="21">
        <v>91</v>
      </c>
      <c r="B97" s="17">
        <v>27</v>
      </c>
      <c r="C97" s="17" t="s">
        <v>109</v>
      </c>
      <c r="D97" s="17" t="s">
        <v>365</v>
      </c>
      <c r="E97" s="17" t="s">
        <v>363</v>
      </c>
      <c r="F97" s="17"/>
      <c r="G97" s="17" t="s">
        <v>363</v>
      </c>
      <c r="H97" s="17"/>
      <c r="I97" s="17" t="s">
        <v>122</v>
      </c>
      <c r="J97" s="17" t="s">
        <v>56</v>
      </c>
      <c r="K97" s="22">
        <v>20000</v>
      </c>
      <c r="L97" s="41"/>
    </row>
    <row r="98" spans="1:12" s="16" customFormat="1" ht="22.5" customHeight="1">
      <c r="A98" s="21">
        <v>92</v>
      </c>
      <c r="B98" s="17">
        <v>31</v>
      </c>
      <c r="C98" s="17" t="s">
        <v>109</v>
      </c>
      <c r="D98" s="17" t="s">
        <v>365</v>
      </c>
      <c r="E98" s="17" t="s">
        <v>363</v>
      </c>
      <c r="F98" s="17"/>
      <c r="G98" s="17" t="s">
        <v>363</v>
      </c>
      <c r="H98" s="17"/>
      <c r="I98" s="17" t="s">
        <v>116</v>
      </c>
      <c r="J98" s="17" t="s">
        <v>56</v>
      </c>
      <c r="K98" s="22">
        <v>5000</v>
      </c>
      <c r="L98" s="41"/>
    </row>
    <row r="99" spans="1:12" s="16" customFormat="1" ht="22.5" customHeight="1">
      <c r="A99" s="21">
        <v>93</v>
      </c>
      <c r="B99" s="17">
        <v>31</v>
      </c>
      <c r="C99" s="17" t="s">
        <v>109</v>
      </c>
      <c r="D99" s="17" t="s">
        <v>366</v>
      </c>
      <c r="E99" s="17" t="s">
        <v>363</v>
      </c>
      <c r="F99" s="17"/>
      <c r="G99" s="17" t="s">
        <v>363</v>
      </c>
      <c r="H99" s="17"/>
      <c r="I99" s="17" t="s">
        <v>124</v>
      </c>
      <c r="J99" s="17" t="s">
        <v>56</v>
      </c>
      <c r="K99" s="22">
        <v>8889717</v>
      </c>
      <c r="L99" s="41"/>
    </row>
    <row r="100" spans="1:12" s="25" customFormat="1" ht="22.5" customHeight="1" thickBot="1">
      <c r="A100" s="144" t="s">
        <v>25</v>
      </c>
      <c r="B100" s="145"/>
      <c r="C100" s="145"/>
      <c r="D100" s="145"/>
      <c r="E100" s="145"/>
      <c r="F100" s="145"/>
      <c r="G100" s="145"/>
      <c r="H100" s="145"/>
      <c r="I100" s="145"/>
      <c r="J100" s="194">
        <f>SUM(K7:K99)</f>
        <v>41155242</v>
      </c>
      <c r="K100" s="195"/>
      <c r="L100" s="104"/>
    </row>
    <row r="101" spans="1:12">
      <c r="A101" s="1"/>
    </row>
    <row r="102" spans="1:12">
      <c r="A102" s="1"/>
    </row>
  </sheetData>
  <mergeCells count="17">
    <mergeCell ref="A100:I100"/>
    <mergeCell ref="J100:K100"/>
    <mergeCell ref="A1:L1"/>
    <mergeCell ref="A2:L2"/>
    <mergeCell ref="A3:A6"/>
    <mergeCell ref="B3:B6"/>
    <mergeCell ref="C3:C6"/>
    <mergeCell ref="D3:D6"/>
    <mergeCell ref="E3:H3"/>
    <mergeCell ref="I3:I6"/>
    <mergeCell ref="J3:J6"/>
    <mergeCell ref="K3:K6"/>
    <mergeCell ref="L3:L6"/>
    <mergeCell ref="E4:E6"/>
    <mergeCell ref="F4:F6"/>
    <mergeCell ref="G4:G6"/>
    <mergeCell ref="H4:H6"/>
  </mergeCells>
  <phoneticPr fontId="2" type="noConversion"/>
  <printOptions horizontalCentered="1"/>
  <pageMargins left="0.11811023622047245" right="0.15748031496062992" top="0.74803149606299213" bottom="0.3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P16" sqref="P16"/>
    </sheetView>
  </sheetViews>
  <sheetFormatPr defaultRowHeight="16.5"/>
  <cols>
    <col min="1" max="1" width="5.625" customWidth="1"/>
    <col min="2" max="2" width="6.625" customWidth="1"/>
    <col min="3" max="3" width="15.625" customWidth="1"/>
    <col min="4" max="4" width="10.625" customWidth="1"/>
    <col min="5" max="5" width="8.625" customWidth="1"/>
    <col min="6" max="6" width="6.625" customWidth="1"/>
    <col min="7" max="7" width="8.625" customWidth="1"/>
    <col min="8" max="10" width="4.625" customWidth="1"/>
    <col min="11" max="11" width="8.625" customWidth="1"/>
    <col min="12" max="12" width="7.625" customWidth="1"/>
  </cols>
  <sheetData>
    <row r="1" spans="1:12" s="11" customFormat="1" ht="39.950000000000003" customHeight="1" thickBot="1">
      <c r="A1" s="180" t="s">
        <v>87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2"/>
    </row>
    <row r="2" spans="1:12" s="9" customFormat="1" ht="19.5" customHeight="1" thickBot="1">
      <c r="A2" s="201" t="s">
        <v>75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spans="1:12" s="49" customFormat="1" ht="24.95" customHeight="1">
      <c r="A3" s="202" t="s">
        <v>50</v>
      </c>
      <c r="B3" s="204" t="s">
        <v>57</v>
      </c>
      <c r="C3" s="204" t="s">
        <v>58</v>
      </c>
      <c r="D3" s="204" t="s">
        <v>54</v>
      </c>
      <c r="E3" s="106" t="s">
        <v>59</v>
      </c>
      <c r="F3" s="106" t="s">
        <v>61</v>
      </c>
      <c r="G3" s="106" t="s">
        <v>63</v>
      </c>
      <c r="H3" s="206" t="s">
        <v>64</v>
      </c>
      <c r="I3" s="207"/>
      <c r="J3" s="208"/>
      <c r="K3" s="106" t="s">
        <v>65</v>
      </c>
      <c r="L3" s="209" t="s">
        <v>55</v>
      </c>
    </row>
    <row r="4" spans="1:12" s="49" customFormat="1" ht="24.95" customHeight="1" thickBot="1">
      <c r="A4" s="203"/>
      <c r="B4" s="205"/>
      <c r="C4" s="205"/>
      <c r="D4" s="205"/>
      <c r="E4" s="107" t="s">
        <v>60</v>
      </c>
      <c r="F4" s="107" t="s">
        <v>62</v>
      </c>
      <c r="G4" s="107" t="s">
        <v>16</v>
      </c>
      <c r="H4" s="108" t="s">
        <v>6</v>
      </c>
      <c r="I4" s="108" t="s">
        <v>7</v>
      </c>
      <c r="J4" s="108" t="s">
        <v>8</v>
      </c>
      <c r="K4" s="107" t="s">
        <v>66</v>
      </c>
      <c r="L4" s="210"/>
    </row>
    <row r="5" spans="1:12" s="53" customFormat="1" ht="30" customHeight="1" thickTop="1">
      <c r="A5" s="50">
        <v>1</v>
      </c>
      <c r="B5" s="32">
        <v>1.1100000000000001</v>
      </c>
      <c r="C5" s="32" t="s">
        <v>67</v>
      </c>
      <c r="D5" s="51">
        <v>31870</v>
      </c>
      <c r="E5" s="32"/>
      <c r="F5" s="32"/>
      <c r="G5" s="32" t="s">
        <v>16</v>
      </c>
      <c r="H5" s="32" t="s">
        <v>68</v>
      </c>
      <c r="I5" s="32" t="s">
        <v>69</v>
      </c>
      <c r="J5" s="32" t="s">
        <v>70</v>
      </c>
      <c r="K5" s="32" t="s">
        <v>65</v>
      </c>
      <c r="L5" s="52"/>
    </row>
    <row r="6" spans="1:12" s="53" customFormat="1" ht="30" customHeight="1">
      <c r="A6" s="54">
        <v>2</v>
      </c>
      <c r="B6" s="31">
        <v>1.23</v>
      </c>
      <c r="C6" s="31" t="s">
        <v>67</v>
      </c>
      <c r="D6" s="55">
        <v>5010</v>
      </c>
      <c r="E6" s="31"/>
      <c r="F6" s="31"/>
      <c r="G6" s="31" t="s">
        <v>16</v>
      </c>
      <c r="H6" s="31" t="s">
        <v>68</v>
      </c>
      <c r="I6" s="31" t="s">
        <v>69</v>
      </c>
      <c r="J6" s="31" t="s">
        <v>70</v>
      </c>
      <c r="K6" s="31" t="s">
        <v>65</v>
      </c>
      <c r="L6" s="56"/>
    </row>
    <row r="7" spans="1:12" s="53" customFormat="1" ht="30" customHeight="1">
      <c r="A7" s="54">
        <v>3</v>
      </c>
      <c r="B7" s="33">
        <v>2.12</v>
      </c>
      <c r="C7" s="33" t="s">
        <v>362</v>
      </c>
      <c r="D7" s="57">
        <v>400000</v>
      </c>
      <c r="E7" s="33"/>
      <c r="F7" s="33"/>
      <c r="G7" s="33" t="s">
        <v>16</v>
      </c>
      <c r="H7" s="33" t="s">
        <v>68</v>
      </c>
      <c r="I7" s="33" t="s">
        <v>69</v>
      </c>
      <c r="J7" s="33" t="s">
        <v>128</v>
      </c>
      <c r="K7" s="33" t="s">
        <v>376</v>
      </c>
      <c r="L7" s="58"/>
    </row>
    <row r="8" spans="1:12" s="53" customFormat="1" ht="30" customHeight="1">
      <c r="A8" s="54">
        <v>4</v>
      </c>
      <c r="B8" s="31">
        <v>3.3</v>
      </c>
      <c r="C8" s="31" t="s">
        <v>129</v>
      </c>
      <c r="D8" s="55">
        <v>3920000</v>
      </c>
      <c r="E8" s="31"/>
      <c r="F8" s="31"/>
      <c r="G8" s="31" t="s">
        <v>16</v>
      </c>
      <c r="H8" s="31" t="s">
        <v>130</v>
      </c>
      <c r="I8" s="31" t="s">
        <v>130</v>
      </c>
      <c r="J8" s="31" t="s">
        <v>130</v>
      </c>
      <c r="K8" s="31" t="s">
        <v>131</v>
      </c>
      <c r="L8" s="56" t="s">
        <v>132</v>
      </c>
    </row>
    <row r="9" spans="1:12" s="53" customFormat="1" ht="30" customHeight="1">
      <c r="A9" s="54">
        <v>5</v>
      </c>
      <c r="B9" s="31">
        <v>3.3</v>
      </c>
      <c r="C9" s="31" t="s">
        <v>72</v>
      </c>
      <c r="D9" s="55">
        <v>4400</v>
      </c>
      <c r="E9" s="31"/>
      <c r="F9" s="31"/>
      <c r="G9" s="31" t="s">
        <v>16</v>
      </c>
      <c r="H9" s="31" t="s">
        <v>68</v>
      </c>
      <c r="I9" s="31" t="s">
        <v>69</v>
      </c>
      <c r="J9" s="31" t="s">
        <v>71</v>
      </c>
      <c r="K9" s="31" t="s">
        <v>65</v>
      </c>
      <c r="L9" s="56"/>
    </row>
    <row r="10" spans="1:12" s="53" customFormat="1" ht="30" customHeight="1">
      <c r="A10" s="54">
        <v>6</v>
      </c>
      <c r="B10" s="31">
        <v>5.31</v>
      </c>
      <c r="C10" s="31" t="s">
        <v>133</v>
      </c>
      <c r="D10" s="55">
        <v>6300000</v>
      </c>
      <c r="E10" s="31"/>
      <c r="F10" s="31"/>
      <c r="G10" s="31" t="s">
        <v>16</v>
      </c>
      <c r="H10" s="31" t="s">
        <v>73</v>
      </c>
      <c r="I10" s="31" t="s">
        <v>73</v>
      </c>
      <c r="J10" s="31" t="s">
        <v>73</v>
      </c>
      <c r="K10" s="31" t="s">
        <v>65</v>
      </c>
      <c r="L10" s="56" t="s">
        <v>134</v>
      </c>
    </row>
    <row r="11" spans="1:12" s="53" customFormat="1" ht="30" customHeight="1">
      <c r="A11" s="54">
        <v>7</v>
      </c>
      <c r="B11" s="31">
        <v>6.8</v>
      </c>
      <c r="C11" s="31" t="s">
        <v>135</v>
      </c>
      <c r="D11" s="55">
        <v>5000000</v>
      </c>
      <c r="E11" s="31"/>
      <c r="F11" s="31"/>
      <c r="G11" s="31" t="s">
        <v>16</v>
      </c>
      <c r="H11" s="31" t="s">
        <v>73</v>
      </c>
      <c r="I11" s="31" t="s">
        <v>73</v>
      </c>
      <c r="J11" s="31" t="s">
        <v>73</v>
      </c>
      <c r="K11" s="31" t="s">
        <v>65</v>
      </c>
      <c r="L11" s="56" t="s">
        <v>134</v>
      </c>
    </row>
    <row r="12" spans="1:12" s="53" customFormat="1" ht="30" customHeight="1">
      <c r="A12" s="54">
        <v>8</v>
      </c>
      <c r="B12" s="31">
        <v>7.31</v>
      </c>
      <c r="C12" s="31" t="s">
        <v>133</v>
      </c>
      <c r="D12" s="55">
        <v>5500000</v>
      </c>
      <c r="E12" s="31"/>
      <c r="F12" s="31"/>
      <c r="G12" s="31" t="s">
        <v>16</v>
      </c>
      <c r="H12" s="31" t="s">
        <v>73</v>
      </c>
      <c r="I12" s="31" t="s">
        <v>73</v>
      </c>
      <c r="J12" s="31" t="s">
        <v>73</v>
      </c>
      <c r="K12" s="31" t="s">
        <v>65</v>
      </c>
      <c r="L12" s="56" t="s">
        <v>134</v>
      </c>
    </row>
    <row r="13" spans="1:12" s="53" customFormat="1" ht="30" customHeight="1">
      <c r="A13" s="54">
        <v>9</v>
      </c>
      <c r="B13" s="31">
        <v>8.1</v>
      </c>
      <c r="C13" s="31" t="s">
        <v>136</v>
      </c>
      <c r="D13" s="55">
        <v>5000000</v>
      </c>
      <c r="E13" s="31"/>
      <c r="F13" s="31"/>
      <c r="G13" s="31" t="s">
        <v>16</v>
      </c>
      <c r="H13" s="31" t="s">
        <v>73</v>
      </c>
      <c r="I13" s="31" t="s">
        <v>73</v>
      </c>
      <c r="J13" s="31" t="s">
        <v>73</v>
      </c>
      <c r="K13" s="31" t="s">
        <v>65</v>
      </c>
      <c r="L13" s="56" t="s">
        <v>134</v>
      </c>
    </row>
    <row r="14" spans="1:12" s="53" customFormat="1" ht="30" customHeight="1">
      <c r="A14" s="54">
        <v>10</v>
      </c>
      <c r="B14" s="31">
        <v>8.31</v>
      </c>
      <c r="C14" s="31" t="s">
        <v>135</v>
      </c>
      <c r="D14" s="55">
        <v>2700000</v>
      </c>
      <c r="E14" s="31"/>
      <c r="F14" s="31"/>
      <c r="G14" s="31" t="s">
        <v>16</v>
      </c>
      <c r="H14" s="31" t="s">
        <v>73</v>
      </c>
      <c r="I14" s="31" t="s">
        <v>73</v>
      </c>
      <c r="J14" s="31" t="s">
        <v>73</v>
      </c>
      <c r="K14" s="31" t="s">
        <v>65</v>
      </c>
      <c r="L14" s="56" t="s">
        <v>134</v>
      </c>
    </row>
    <row r="15" spans="1:12" s="53" customFormat="1" ht="30" customHeight="1">
      <c r="A15" s="54">
        <v>11</v>
      </c>
      <c r="B15" s="33">
        <v>9.2799999999999994</v>
      </c>
      <c r="C15" s="31" t="s">
        <v>135</v>
      </c>
      <c r="D15" s="57">
        <v>3000000</v>
      </c>
      <c r="E15" s="33"/>
      <c r="F15" s="33"/>
      <c r="G15" s="31" t="s">
        <v>16</v>
      </c>
      <c r="H15" s="31" t="s">
        <v>73</v>
      </c>
      <c r="I15" s="31" t="s">
        <v>73</v>
      </c>
      <c r="J15" s="31" t="s">
        <v>73</v>
      </c>
      <c r="K15" s="31" t="s">
        <v>65</v>
      </c>
      <c r="L15" s="56" t="s">
        <v>134</v>
      </c>
    </row>
    <row r="16" spans="1:12" s="53" customFormat="1" ht="30" customHeight="1">
      <c r="A16" s="54">
        <v>12</v>
      </c>
      <c r="B16" s="33">
        <v>10.31</v>
      </c>
      <c r="C16" s="31" t="s">
        <v>135</v>
      </c>
      <c r="D16" s="57">
        <v>1600000</v>
      </c>
      <c r="E16" s="33"/>
      <c r="F16" s="33"/>
      <c r="G16" s="31" t="s">
        <v>16</v>
      </c>
      <c r="H16" s="31" t="s">
        <v>73</v>
      </c>
      <c r="I16" s="31" t="s">
        <v>73</v>
      </c>
      <c r="J16" s="31" t="s">
        <v>73</v>
      </c>
      <c r="K16" s="31" t="s">
        <v>65</v>
      </c>
      <c r="L16" s="56" t="s">
        <v>134</v>
      </c>
    </row>
    <row r="17" spans="1:12" s="53" customFormat="1" ht="30" customHeight="1">
      <c r="A17" s="54">
        <v>13</v>
      </c>
      <c r="B17" s="33">
        <v>11.6</v>
      </c>
      <c r="C17" s="31" t="s">
        <v>135</v>
      </c>
      <c r="D17" s="57">
        <v>6000000</v>
      </c>
      <c r="E17" s="33"/>
      <c r="F17" s="33"/>
      <c r="G17" s="31" t="s">
        <v>16</v>
      </c>
      <c r="H17" s="31" t="s">
        <v>73</v>
      </c>
      <c r="I17" s="31" t="s">
        <v>73</v>
      </c>
      <c r="J17" s="31" t="s">
        <v>73</v>
      </c>
      <c r="K17" s="31" t="s">
        <v>65</v>
      </c>
      <c r="L17" s="56" t="s">
        <v>134</v>
      </c>
    </row>
    <row r="18" spans="1:12" s="53" customFormat="1" ht="30" customHeight="1">
      <c r="A18" s="54">
        <v>14</v>
      </c>
      <c r="B18" s="33">
        <v>12.28</v>
      </c>
      <c r="C18" s="33" t="s">
        <v>137</v>
      </c>
      <c r="D18" s="59">
        <v>2325000</v>
      </c>
      <c r="E18" s="33"/>
      <c r="F18" s="33"/>
      <c r="G18" s="31" t="s">
        <v>16</v>
      </c>
      <c r="H18" s="33" t="s">
        <v>138</v>
      </c>
      <c r="I18" s="33" t="s">
        <v>139</v>
      </c>
      <c r="J18" s="33" t="s">
        <v>140</v>
      </c>
      <c r="K18" s="33" t="s">
        <v>376</v>
      </c>
      <c r="L18" s="58"/>
    </row>
    <row r="19" spans="1:12" s="49" customFormat="1" ht="35.1" customHeight="1" thickBot="1">
      <c r="A19" s="196" t="s">
        <v>25</v>
      </c>
      <c r="B19" s="197"/>
      <c r="C19" s="198"/>
      <c r="D19" s="105">
        <f>SUM(D5:D18)</f>
        <v>41786280</v>
      </c>
      <c r="E19" s="199"/>
      <c r="F19" s="197"/>
      <c r="G19" s="197"/>
      <c r="H19" s="197"/>
      <c r="I19" s="197"/>
      <c r="J19" s="197"/>
      <c r="K19" s="197"/>
      <c r="L19" s="200"/>
    </row>
    <row r="20" spans="1:12">
      <c r="A20" s="1"/>
    </row>
    <row r="21" spans="1:12">
      <c r="A21" s="1"/>
    </row>
    <row r="22" spans="1:12">
      <c r="A22" s="1"/>
    </row>
  </sheetData>
  <mergeCells count="10">
    <mergeCell ref="A19:C19"/>
    <mergeCell ref="E19:L19"/>
    <mergeCell ref="A1:L1"/>
    <mergeCell ref="A2:L2"/>
    <mergeCell ref="A3:A4"/>
    <mergeCell ref="B3:B4"/>
    <mergeCell ref="C3:C4"/>
    <mergeCell ref="D3:D4"/>
    <mergeCell ref="H3:J3"/>
    <mergeCell ref="L3:L4"/>
  </mergeCells>
  <phoneticPr fontId="2" type="noConversion"/>
  <printOptions horizontalCentered="1"/>
  <pageMargins left="0.15748031496062992" right="0.1574803149606299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topLeftCell="A148" workbookViewId="0">
      <selection activeCell="E14" sqref="E14"/>
    </sheetView>
  </sheetViews>
  <sheetFormatPr defaultRowHeight="13.5"/>
  <cols>
    <col min="1" max="1" width="5.625" style="5" customWidth="1"/>
    <col min="2" max="2" width="7.625" style="5" customWidth="1"/>
    <col min="3" max="3" width="10.625" style="5" customWidth="1"/>
    <col min="4" max="8" width="6.625" style="5" customWidth="1"/>
    <col min="9" max="9" width="18.625" style="5" customWidth="1"/>
    <col min="10" max="10" width="5.625" style="5" customWidth="1"/>
    <col min="11" max="11" width="15.625" style="5" customWidth="1"/>
    <col min="12" max="13" width="6.625" style="5" customWidth="1"/>
    <col min="14" max="14" width="10.625" style="5" customWidth="1"/>
    <col min="15" max="15" width="5.625" style="5" customWidth="1"/>
    <col min="16" max="16384" width="9" style="5"/>
  </cols>
  <sheetData>
    <row r="1" spans="1:15" s="11" customFormat="1" ht="39.950000000000003" customHeight="1" thickBot="1">
      <c r="A1" s="180" t="s">
        <v>86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2"/>
    </row>
    <row r="2" spans="1:15" ht="20.100000000000001" customHeight="1" thickBot="1">
      <c r="A2" s="212" t="s">
        <v>75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49" customFormat="1" ht="15.95" customHeight="1">
      <c r="A3" s="183" t="s">
        <v>50</v>
      </c>
      <c r="B3" s="188" t="s">
        <v>83</v>
      </c>
      <c r="C3" s="188" t="s">
        <v>84</v>
      </c>
      <c r="D3" s="188" t="s">
        <v>82</v>
      </c>
      <c r="E3" s="188"/>
      <c r="F3" s="188"/>
      <c r="G3" s="188"/>
      <c r="H3" s="188"/>
      <c r="I3" s="188" t="s">
        <v>52</v>
      </c>
      <c r="J3" s="188" t="s">
        <v>53</v>
      </c>
      <c r="K3" s="188" t="s">
        <v>81</v>
      </c>
      <c r="L3" s="188" t="s">
        <v>141</v>
      </c>
      <c r="M3" s="188"/>
      <c r="N3" s="188" t="s">
        <v>142</v>
      </c>
      <c r="O3" s="215" t="s">
        <v>55</v>
      </c>
    </row>
    <row r="4" spans="1:15" s="49" customFormat="1" ht="15.95" customHeight="1">
      <c r="A4" s="184"/>
      <c r="B4" s="189"/>
      <c r="C4" s="189"/>
      <c r="D4" s="189"/>
      <c r="E4" s="189" t="s">
        <v>377</v>
      </c>
      <c r="F4" s="189" t="s">
        <v>106</v>
      </c>
      <c r="G4" s="189" t="s">
        <v>107</v>
      </c>
      <c r="H4" s="189" t="s">
        <v>378</v>
      </c>
      <c r="I4" s="189"/>
      <c r="J4" s="189"/>
      <c r="K4" s="189"/>
      <c r="L4" s="189"/>
      <c r="M4" s="189"/>
      <c r="N4" s="189"/>
      <c r="O4" s="216"/>
    </row>
    <row r="5" spans="1:15" s="49" customFormat="1" ht="15.95" customHeight="1">
      <c r="A5" s="184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216"/>
    </row>
    <row r="6" spans="1:15" s="49" customFormat="1" ht="15.95" customHeight="1" thickBot="1">
      <c r="A6" s="214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7"/>
    </row>
    <row r="7" spans="1:15" s="53" customFormat="1" ht="15.95" customHeight="1" thickTop="1">
      <c r="A7" s="110">
        <v>1</v>
      </c>
      <c r="B7" s="111">
        <v>1.1000000000000001</v>
      </c>
      <c r="C7" s="111" t="s">
        <v>143</v>
      </c>
      <c r="D7" s="112" t="s">
        <v>365</v>
      </c>
      <c r="E7" s="112" t="s">
        <v>363</v>
      </c>
      <c r="F7" s="112"/>
      <c r="G7" s="112" t="s">
        <v>363</v>
      </c>
      <c r="H7" s="112"/>
      <c r="I7" s="111" t="s">
        <v>144</v>
      </c>
      <c r="J7" s="112"/>
      <c r="K7" s="111" t="s">
        <v>145</v>
      </c>
      <c r="L7" s="111">
        <v>10</v>
      </c>
      <c r="M7" s="111" t="s">
        <v>146</v>
      </c>
      <c r="N7" s="113">
        <v>200000</v>
      </c>
      <c r="O7" s="114"/>
    </row>
    <row r="8" spans="1:15" s="53" customFormat="1" ht="15.95" customHeight="1">
      <c r="A8" s="115">
        <v>2</v>
      </c>
      <c r="B8" s="109"/>
      <c r="C8" s="109" t="s">
        <v>143</v>
      </c>
      <c r="D8" s="116" t="s">
        <v>365</v>
      </c>
      <c r="E8" s="116" t="s">
        <v>363</v>
      </c>
      <c r="F8" s="116"/>
      <c r="G8" s="116" t="s">
        <v>363</v>
      </c>
      <c r="H8" s="116"/>
      <c r="I8" s="109"/>
      <c r="J8" s="116"/>
      <c r="K8" s="109" t="s">
        <v>147</v>
      </c>
      <c r="L8" s="109">
        <v>5</v>
      </c>
      <c r="M8" s="109" t="s">
        <v>146</v>
      </c>
      <c r="N8" s="117">
        <v>200000</v>
      </c>
      <c r="O8" s="118"/>
    </row>
    <row r="9" spans="1:15" s="53" customFormat="1" ht="15.95" customHeight="1">
      <c r="A9" s="115">
        <v>3</v>
      </c>
      <c r="B9" s="109">
        <v>1.05</v>
      </c>
      <c r="C9" s="109" t="s">
        <v>148</v>
      </c>
      <c r="D9" s="116" t="s">
        <v>365</v>
      </c>
      <c r="E9" s="116" t="s">
        <v>363</v>
      </c>
      <c r="F9" s="116"/>
      <c r="G9" s="116" t="s">
        <v>363</v>
      </c>
      <c r="H9" s="116"/>
      <c r="I9" s="109" t="s">
        <v>149</v>
      </c>
      <c r="J9" s="116"/>
      <c r="K9" s="109" t="s">
        <v>150</v>
      </c>
      <c r="L9" s="109">
        <v>10</v>
      </c>
      <c r="M9" s="109" t="s">
        <v>146</v>
      </c>
      <c r="N9" s="117">
        <v>150000</v>
      </c>
      <c r="O9" s="118"/>
    </row>
    <row r="10" spans="1:15" s="53" customFormat="1" ht="15.95" customHeight="1">
      <c r="A10" s="115">
        <v>4</v>
      </c>
      <c r="B10" s="109"/>
      <c r="C10" s="109" t="s">
        <v>143</v>
      </c>
      <c r="D10" s="116" t="s">
        <v>365</v>
      </c>
      <c r="E10" s="116" t="s">
        <v>363</v>
      </c>
      <c r="F10" s="116"/>
      <c r="G10" s="116" t="s">
        <v>363</v>
      </c>
      <c r="H10" s="116"/>
      <c r="I10" s="109" t="s">
        <v>151</v>
      </c>
      <c r="J10" s="116"/>
      <c r="K10" s="109" t="s">
        <v>152</v>
      </c>
      <c r="L10" s="109">
        <v>15</v>
      </c>
      <c r="M10" s="109" t="s">
        <v>146</v>
      </c>
      <c r="N10" s="117">
        <v>500000</v>
      </c>
      <c r="O10" s="118"/>
    </row>
    <row r="11" spans="1:15" s="53" customFormat="1" ht="15.95" customHeight="1">
      <c r="A11" s="115">
        <v>5</v>
      </c>
      <c r="B11" s="109">
        <v>1.21</v>
      </c>
      <c r="C11" s="109" t="s">
        <v>148</v>
      </c>
      <c r="D11" s="116" t="s">
        <v>365</v>
      </c>
      <c r="E11" s="116" t="s">
        <v>363</v>
      </c>
      <c r="F11" s="116"/>
      <c r="G11" s="116" t="s">
        <v>363</v>
      </c>
      <c r="H11" s="116"/>
      <c r="I11" s="109" t="s">
        <v>153</v>
      </c>
      <c r="J11" s="116"/>
      <c r="K11" s="109" t="s">
        <v>154</v>
      </c>
      <c r="L11" s="109">
        <v>300</v>
      </c>
      <c r="M11" s="109" t="s">
        <v>155</v>
      </c>
      <c r="N11" s="117">
        <v>300000</v>
      </c>
      <c r="O11" s="118"/>
    </row>
    <row r="12" spans="1:15" s="53" customFormat="1" ht="15.95" customHeight="1">
      <c r="A12" s="115">
        <v>6</v>
      </c>
      <c r="B12" s="109"/>
      <c r="C12" s="109" t="s">
        <v>148</v>
      </c>
      <c r="D12" s="116" t="s">
        <v>365</v>
      </c>
      <c r="E12" s="116" t="s">
        <v>363</v>
      </c>
      <c r="F12" s="116"/>
      <c r="G12" s="116" t="s">
        <v>363</v>
      </c>
      <c r="H12" s="116"/>
      <c r="I12" s="109"/>
      <c r="J12" s="116"/>
      <c r="K12" s="109" t="s">
        <v>156</v>
      </c>
      <c r="L12" s="109">
        <v>5</v>
      </c>
      <c r="M12" s="109" t="s">
        <v>146</v>
      </c>
      <c r="N12" s="117">
        <v>100000</v>
      </c>
      <c r="O12" s="118"/>
    </row>
    <row r="13" spans="1:15" s="53" customFormat="1" ht="15.95" customHeight="1">
      <c r="A13" s="115">
        <v>7</v>
      </c>
      <c r="B13" s="109">
        <v>1.21</v>
      </c>
      <c r="C13" s="109" t="s">
        <v>157</v>
      </c>
      <c r="D13" s="116" t="s">
        <v>365</v>
      </c>
      <c r="E13" s="116" t="s">
        <v>363</v>
      </c>
      <c r="F13" s="116"/>
      <c r="G13" s="116" t="s">
        <v>363</v>
      </c>
      <c r="H13" s="116"/>
      <c r="I13" s="109" t="s">
        <v>158</v>
      </c>
      <c r="J13" s="116"/>
      <c r="K13" s="109" t="s">
        <v>159</v>
      </c>
      <c r="L13" s="109"/>
      <c r="M13" s="109"/>
      <c r="N13" s="117">
        <v>200000</v>
      </c>
      <c r="O13" s="118"/>
    </row>
    <row r="14" spans="1:15" s="53" customFormat="1" ht="15.95" customHeight="1">
      <c r="A14" s="115">
        <v>8</v>
      </c>
      <c r="B14" s="109">
        <v>1.21</v>
      </c>
      <c r="C14" s="109" t="s">
        <v>143</v>
      </c>
      <c r="D14" s="116" t="s">
        <v>365</v>
      </c>
      <c r="E14" s="116" t="s">
        <v>363</v>
      </c>
      <c r="F14" s="116"/>
      <c r="G14" s="116" t="s">
        <v>363</v>
      </c>
      <c r="H14" s="116"/>
      <c r="I14" s="109" t="s">
        <v>114</v>
      </c>
      <c r="J14" s="116"/>
      <c r="K14" s="109" t="s">
        <v>145</v>
      </c>
      <c r="L14" s="109">
        <v>10</v>
      </c>
      <c r="M14" s="109" t="s">
        <v>146</v>
      </c>
      <c r="N14" s="117">
        <v>200000</v>
      </c>
      <c r="O14" s="118"/>
    </row>
    <row r="15" spans="1:15" s="53" customFormat="1" ht="15.95" customHeight="1">
      <c r="A15" s="115">
        <v>9</v>
      </c>
      <c r="B15" s="109">
        <v>1.21</v>
      </c>
      <c r="C15" s="109" t="s">
        <v>148</v>
      </c>
      <c r="D15" s="116" t="s">
        <v>365</v>
      </c>
      <c r="E15" s="116" t="s">
        <v>363</v>
      </c>
      <c r="F15" s="116"/>
      <c r="G15" s="116" t="s">
        <v>363</v>
      </c>
      <c r="H15" s="116"/>
      <c r="I15" s="109" t="s">
        <v>160</v>
      </c>
      <c r="J15" s="116"/>
      <c r="K15" s="109" t="s">
        <v>161</v>
      </c>
      <c r="L15" s="109">
        <v>24</v>
      </c>
      <c r="M15" s="109" t="s">
        <v>155</v>
      </c>
      <c r="N15" s="117">
        <v>30000</v>
      </c>
      <c r="O15" s="118"/>
    </row>
    <row r="16" spans="1:15" s="53" customFormat="1" ht="15.95" customHeight="1">
      <c r="A16" s="115">
        <v>10</v>
      </c>
      <c r="B16" s="109">
        <v>1.21</v>
      </c>
      <c r="C16" s="109" t="s">
        <v>143</v>
      </c>
      <c r="D16" s="116" t="s">
        <v>365</v>
      </c>
      <c r="E16" s="116" t="s">
        <v>363</v>
      </c>
      <c r="F16" s="116"/>
      <c r="G16" s="116" t="s">
        <v>363</v>
      </c>
      <c r="H16" s="116"/>
      <c r="I16" s="109" t="s">
        <v>162</v>
      </c>
      <c r="J16" s="116"/>
      <c r="K16" s="109" t="s">
        <v>163</v>
      </c>
      <c r="L16" s="109">
        <v>3</v>
      </c>
      <c r="M16" s="109" t="s">
        <v>164</v>
      </c>
      <c r="N16" s="117">
        <v>105000</v>
      </c>
      <c r="O16" s="118"/>
    </row>
    <row r="17" spans="1:15" s="53" customFormat="1" ht="15.95" customHeight="1">
      <c r="A17" s="115">
        <v>11</v>
      </c>
      <c r="B17" s="109">
        <v>2.0699999999999998</v>
      </c>
      <c r="C17" s="109" t="s">
        <v>143</v>
      </c>
      <c r="D17" s="116" t="s">
        <v>365</v>
      </c>
      <c r="E17" s="116" t="s">
        <v>363</v>
      </c>
      <c r="F17" s="116"/>
      <c r="G17" s="116" t="s">
        <v>363</v>
      </c>
      <c r="H17" s="116"/>
      <c r="I17" s="109" t="s">
        <v>165</v>
      </c>
      <c r="J17" s="116"/>
      <c r="K17" s="109" t="s">
        <v>166</v>
      </c>
      <c r="L17" s="109">
        <v>10</v>
      </c>
      <c r="M17" s="109" t="s">
        <v>146</v>
      </c>
      <c r="N17" s="117">
        <v>150000</v>
      </c>
      <c r="O17" s="118"/>
    </row>
    <row r="18" spans="1:15" s="53" customFormat="1" ht="15.95" customHeight="1">
      <c r="A18" s="115">
        <v>12</v>
      </c>
      <c r="B18" s="109"/>
      <c r="C18" s="109" t="s">
        <v>167</v>
      </c>
      <c r="D18" s="116" t="s">
        <v>365</v>
      </c>
      <c r="E18" s="116" t="s">
        <v>363</v>
      </c>
      <c r="F18" s="116"/>
      <c r="G18" s="116" t="s">
        <v>363</v>
      </c>
      <c r="H18" s="116"/>
      <c r="I18" s="109" t="s">
        <v>168</v>
      </c>
      <c r="J18" s="116"/>
      <c r="K18" s="109" t="s">
        <v>169</v>
      </c>
      <c r="L18" s="109">
        <v>15</v>
      </c>
      <c r="M18" s="109" t="s">
        <v>146</v>
      </c>
      <c r="N18" s="117">
        <v>450000</v>
      </c>
      <c r="O18" s="118"/>
    </row>
    <row r="19" spans="1:15" s="53" customFormat="1" ht="15.95" customHeight="1">
      <c r="A19" s="115">
        <v>13</v>
      </c>
      <c r="B19" s="109">
        <v>2.08</v>
      </c>
      <c r="C19" s="109" t="s">
        <v>167</v>
      </c>
      <c r="D19" s="116" t="s">
        <v>367</v>
      </c>
      <c r="E19" s="116" t="s">
        <v>363</v>
      </c>
      <c r="F19" s="116"/>
      <c r="G19" s="116" t="s">
        <v>363</v>
      </c>
      <c r="H19" s="116"/>
      <c r="I19" s="109" t="s">
        <v>170</v>
      </c>
      <c r="J19" s="116"/>
      <c r="K19" s="109" t="s">
        <v>171</v>
      </c>
      <c r="L19" s="109">
        <v>15</v>
      </c>
      <c r="M19" s="109" t="s">
        <v>146</v>
      </c>
      <c r="N19" s="119">
        <v>600000</v>
      </c>
      <c r="O19" s="118"/>
    </row>
    <row r="20" spans="1:15" s="53" customFormat="1" ht="15.95" customHeight="1">
      <c r="A20" s="115">
        <v>14</v>
      </c>
      <c r="B20" s="109"/>
      <c r="C20" s="109" t="s">
        <v>167</v>
      </c>
      <c r="D20" s="116" t="s">
        <v>365</v>
      </c>
      <c r="E20" s="116" t="s">
        <v>363</v>
      </c>
      <c r="F20" s="116"/>
      <c r="G20" s="116" t="s">
        <v>363</v>
      </c>
      <c r="H20" s="116"/>
      <c r="I20" s="109" t="s">
        <v>172</v>
      </c>
      <c r="J20" s="116"/>
      <c r="K20" s="109" t="s">
        <v>173</v>
      </c>
      <c r="L20" s="109">
        <v>20</v>
      </c>
      <c r="M20" s="109" t="s">
        <v>174</v>
      </c>
      <c r="N20" s="119">
        <v>300000</v>
      </c>
      <c r="O20" s="118"/>
    </row>
    <row r="21" spans="1:15" s="53" customFormat="1" ht="15.95" customHeight="1">
      <c r="A21" s="115">
        <v>15</v>
      </c>
      <c r="B21" s="109">
        <v>2.11</v>
      </c>
      <c r="C21" s="109" t="s">
        <v>167</v>
      </c>
      <c r="D21" s="116" t="s">
        <v>365</v>
      </c>
      <c r="E21" s="116" t="s">
        <v>363</v>
      </c>
      <c r="F21" s="116"/>
      <c r="G21" s="116" t="s">
        <v>363</v>
      </c>
      <c r="H21" s="116"/>
      <c r="I21" s="109" t="s">
        <v>175</v>
      </c>
      <c r="J21" s="116"/>
      <c r="K21" s="109" t="s">
        <v>176</v>
      </c>
      <c r="L21" s="109">
        <v>10</v>
      </c>
      <c r="M21" s="109" t="s">
        <v>177</v>
      </c>
      <c r="N21" s="119">
        <v>450000</v>
      </c>
      <c r="O21" s="118"/>
    </row>
    <row r="22" spans="1:15" s="53" customFormat="1" ht="15.95" customHeight="1">
      <c r="A22" s="115">
        <v>16</v>
      </c>
      <c r="B22" s="109"/>
      <c r="C22" s="109" t="s">
        <v>148</v>
      </c>
      <c r="D22" s="116" t="s">
        <v>365</v>
      </c>
      <c r="E22" s="116" t="s">
        <v>363</v>
      </c>
      <c r="F22" s="116"/>
      <c r="G22" s="116" t="s">
        <v>363</v>
      </c>
      <c r="H22" s="116"/>
      <c r="I22" s="109"/>
      <c r="J22" s="116"/>
      <c r="K22" s="109" t="s">
        <v>178</v>
      </c>
      <c r="L22" s="109">
        <v>17</v>
      </c>
      <c r="M22" s="109" t="s">
        <v>155</v>
      </c>
      <c r="N22" s="119">
        <v>144330</v>
      </c>
      <c r="O22" s="118"/>
    </row>
    <row r="23" spans="1:15" s="53" customFormat="1" ht="15.95" customHeight="1">
      <c r="A23" s="115">
        <v>17</v>
      </c>
      <c r="B23" s="109">
        <v>2.11</v>
      </c>
      <c r="C23" s="109" t="s">
        <v>143</v>
      </c>
      <c r="D23" s="116" t="s">
        <v>365</v>
      </c>
      <c r="E23" s="116" t="s">
        <v>363</v>
      </c>
      <c r="F23" s="116"/>
      <c r="G23" s="116" t="s">
        <v>363</v>
      </c>
      <c r="H23" s="116"/>
      <c r="I23" s="109" t="s">
        <v>111</v>
      </c>
      <c r="J23" s="116"/>
      <c r="K23" s="109" t="s">
        <v>179</v>
      </c>
      <c r="L23" s="109">
        <v>5</v>
      </c>
      <c r="M23" s="109" t="s">
        <v>146</v>
      </c>
      <c r="N23" s="119">
        <v>250000</v>
      </c>
      <c r="O23" s="118"/>
    </row>
    <row r="24" spans="1:15" s="53" customFormat="1" ht="15.95" customHeight="1">
      <c r="A24" s="115">
        <v>18</v>
      </c>
      <c r="B24" s="120">
        <v>2.15</v>
      </c>
      <c r="C24" s="109" t="s">
        <v>143</v>
      </c>
      <c r="D24" s="116" t="s">
        <v>365</v>
      </c>
      <c r="E24" s="116" t="s">
        <v>363</v>
      </c>
      <c r="F24" s="116"/>
      <c r="G24" s="116" t="s">
        <v>363</v>
      </c>
      <c r="H24" s="116"/>
      <c r="I24" s="109" t="s">
        <v>180</v>
      </c>
      <c r="J24" s="116"/>
      <c r="K24" s="109" t="s">
        <v>181</v>
      </c>
      <c r="L24" s="109">
        <v>1</v>
      </c>
      <c r="M24" s="109" t="s">
        <v>146</v>
      </c>
      <c r="N24" s="119">
        <v>50000</v>
      </c>
      <c r="O24" s="118"/>
    </row>
    <row r="25" spans="1:15" s="53" customFormat="1" ht="15.95" customHeight="1">
      <c r="A25" s="115">
        <v>19</v>
      </c>
      <c r="B25" s="120"/>
      <c r="C25" s="109" t="s">
        <v>143</v>
      </c>
      <c r="D25" s="116" t="s">
        <v>365</v>
      </c>
      <c r="E25" s="116" t="s">
        <v>363</v>
      </c>
      <c r="F25" s="116"/>
      <c r="G25" s="116" t="s">
        <v>363</v>
      </c>
      <c r="H25" s="116"/>
      <c r="I25" s="109" t="s">
        <v>182</v>
      </c>
      <c r="J25" s="116"/>
      <c r="K25" s="109" t="s">
        <v>183</v>
      </c>
      <c r="L25" s="109">
        <v>2</v>
      </c>
      <c r="M25" s="109" t="s">
        <v>146</v>
      </c>
      <c r="N25" s="119">
        <v>50000</v>
      </c>
      <c r="O25" s="118"/>
    </row>
    <row r="26" spans="1:15" s="53" customFormat="1" ht="15.95" customHeight="1">
      <c r="A26" s="115">
        <v>20</v>
      </c>
      <c r="B26" s="120">
        <v>2.16</v>
      </c>
      <c r="C26" s="109" t="s">
        <v>143</v>
      </c>
      <c r="D26" s="116" t="s">
        <v>365</v>
      </c>
      <c r="E26" s="116" t="s">
        <v>363</v>
      </c>
      <c r="F26" s="116"/>
      <c r="G26" s="116" t="s">
        <v>363</v>
      </c>
      <c r="H26" s="116"/>
      <c r="I26" s="109" t="s">
        <v>184</v>
      </c>
      <c r="J26" s="116"/>
      <c r="K26" s="109" t="s">
        <v>171</v>
      </c>
      <c r="L26" s="109">
        <v>15</v>
      </c>
      <c r="M26" s="109" t="s">
        <v>146</v>
      </c>
      <c r="N26" s="119">
        <v>600000</v>
      </c>
      <c r="O26" s="118"/>
    </row>
    <row r="27" spans="1:15" s="53" customFormat="1" ht="15.95" customHeight="1">
      <c r="A27" s="115">
        <v>21</v>
      </c>
      <c r="B27" s="120">
        <v>2.16</v>
      </c>
      <c r="C27" s="109" t="s">
        <v>143</v>
      </c>
      <c r="D27" s="116" t="s">
        <v>365</v>
      </c>
      <c r="E27" s="116" t="s">
        <v>363</v>
      </c>
      <c r="F27" s="116"/>
      <c r="G27" s="116" t="s">
        <v>363</v>
      </c>
      <c r="H27" s="116"/>
      <c r="I27" s="109" t="s">
        <v>185</v>
      </c>
      <c r="J27" s="116"/>
      <c r="K27" s="109" t="s">
        <v>186</v>
      </c>
      <c r="L27" s="109">
        <v>1</v>
      </c>
      <c r="M27" s="109" t="s">
        <v>146</v>
      </c>
      <c r="N27" s="119">
        <v>40000</v>
      </c>
      <c r="O27" s="118"/>
    </row>
    <row r="28" spans="1:15" s="53" customFormat="1" ht="15.95" customHeight="1">
      <c r="A28" s="115">
        <v>22</v>
      </c>
      <c r="B28" s="120"/>
      <c r="C28" s="109" t="s">
        <v>143</v>
      </c>
      <c r="D28" s="116" t="s">
        <v>365</v>
      </c>
      <c r="E28" s="116" t="s">
        <v>363</v>
      </c>
      <c r="F28" s="116"/>
      <c r="G28" s="116" t="s">
        <v>363</v>
      </c>
      <c r="H28" s="116"/>
      <c r="I28" s="109" t="s">
        <v>187</v>
      </c>
      <c r="J28" s="116"/>
      <c r="K28" s="109" t="s">
        <v>188</v>
      </c>
      <c r="L28" s="109">
        <v>1</v>
      </c>
      <c r="M28" s="109" t="s">
        <v>146</v>
      </c>
      <c r="N28" s="119">
        <v>15000</v>
      </c>
      <c r="O28" s="118"/>
    </row>
    <row r="29" spans="1:15" s="53" customFormat="1" ht="15.95" customHeight="1">
      <c r="A29" s="115">
        <v>23</v>
      </c>
      <c r="B29" s="120">
        <v>2.19</v>
      </c>
      <c r="C29" s="109" t="s">
        <v>143</v>
      </c>
      <c r="D29" s="116" t="s">
        <v>365</v>
      </c>
      <c r="E29" s="116" t="s">
        <v>363</v>
      </c>
      <c r="F29" s="116"/>
      <c r="G29" s="116" t="s">
        <v>363</v>
      </c>
      <c r="H29" s="116"/>
      <c r="I29" s="109" t="s">
        <v>151</v>
      </c>
      <c r="J29" s="116"/>
      <c r="K29" s="109" t="s">
        <v>189</v>
      </c>
      <c r="L29" s="109">
        <v>15</v>
      </c>
      <c r="M29" s="109" t="s">
        <v>146</v>
      </c>
      <c r="N29" s="119">
        <v>500000</v>
      </c>
      <c r="O29" s="118"/>
    </row>
    <row r="30" spans="1:15" s="53" customFormat="1" ht="15.95" customHeight="1">
      <c r="A30" s="115">
        <v>24</v>
      </c>
      <c r="B30" s="109"/>
      <c r="C30" s="109" t="s">
        <v>148</v>
      </c>
      <c r="D30" s="116" t="s">
        <v>365</v>
      </c>
      <c r="E30" s="116" t="s">
        <v>363</v>
      </c>
      <c r="F30" s="116"/>
      <c r="G30" s="116" t="s">
        <v>363</v>
      </c>
      <c r="H30" s="116"/>
      <c r="I30" s="109" t="s">
        <v>190</v>
      </c>
      <c r="J30" s="116"/>
      <c r="K30" s="109" t="s">
        <v>191</v>
      </c>
      <c r="L30" s="109">
        <v>30</v>
      </c>
      <c r="M30" s="109" t="s">
        <v>192</v>
      </c>
      <c r="N30" s="119">
        <v>300000</v>
      </c>
      <c r="O30" s="118"/>
    </row>
    <row r="31" spans="1:15" s="53" customFormat="1" ht="15.95" customHeight="1">
      <c r="A31" s="115">
        <v>25</v>
      </c>
      <c r="B31" s="109">
        <v>2.2200000000000002</v>
      </c>
      <c r="C31" s="109" t="s">
        <v>143</v>
      </c>
      <c r="D31" s="116" t="s">
        <v>365</v>
      </c>
      <c r="E31" s="116" t="s">
        <v>363</v>
      </c>
      <c r="F31" s="116"/>
      <c r="G31" s="116" t="s">
        <v>363</v>
      </c>
      <c r="H31" s="116"/>
      <c r="I31" s="109" t="s">
        <v>193</v>
      </c>
      <c r="J31" s="116"/>
      <c r="K31" s="109" t="s">
        <v>194</v>
      </c>
      <c r="L31" s="109">
        <v>33</v>
      </c>
      <c r="M31" s="109" t="s">
        <v>195</v>
      </c>
      <c r="N31" s="119">
        <v>660000</v>
      </c>
      <c r="O31" s="118"/>
    </row>
    <row r="32" spans="1:15" s="53" customFormat="1" ht="15.95" customHeight="1">
      <c r="A32" s="115">
        <v>26</v>
      </c>
      <c r="B32" s="120">
        <v>3.09</v>
      </c>
      <c r="C32" s="109" t="s">
        <v>148</v>
      </c>
      <c r="D32" s="116" t="s">
        <v>365</v>
      </c>
      <c r="E32" s="116" t="s">
        <v>363</v>
      </c>
      <c r="F32" s="116"/>
      <c r="G32" s="116" t="s">
        <v>363</v>
      </c>
      <c r="H32" s="116"/>
      <c r="I32" s="109" t="s">
        <v>158</v>
      </c>
      <c r="J32" s="116"/>
      <c r="K32" s="109" t="s">
        <v>196</v>
      </c>
      <c r="L32" s="109">
        <v>50</v>
      </c>
      <c r="M32" s="109" t="s">
        <v>155</v>
      </c>
      <c r="N32" s="121">
        <v>100000</v>
      </c>
      <c r="O32" s="118"/>
    </row>
    <row r="33" spans="1:15" s="53" customFormat="1" ht="15.95" customHeight="1">
      <c r="A33" s="115">
        <v>27</v>
      </c>
      <c r="B33" s="120">
        <v>3.1</v>
      </c>
      <c r="C33" s="109" t="s">
        <v>143</v>
      </c>
      <c r="D33" s="116" t="s">
        <v>365</v>
      </c>
      <c r="E33" s="116" t="s">
        <v>363</v>
      </c>
      <c r="F33" s="116"/>
      <c r="G33" s="116" t="s">
        <v>363</v>
      </c>
      <c r="H33" s="116"/>
      <c r="I33" s="109" t="s">
        <v>197</v>
      </c>
      <c r="J33" s="116"/>
      <c r="K33" s="109" t="s">
        <v>198</v>
      </c>
      <c r="L33" s="109">
        <v>200</v>
      </c>
      <c r="M33" s="109" t="s">
        <v>192</v>
      </c>
      <c r="N33" s="121">
        <v>200000</v>
      </c>
      <c r="O33" s="118"/>
    </row>
    <row r="34" spans="1:15" s="53" customFormat="1" ht="15.95" customHeight="1">
      <c r="A34" s="115">
        <v>28</v>
      </c>
      <c r="B34" s="120">
        <v>3.11</v>
      </c>
      <c r="C34" s="109" t="s">
        <v>148</v>
      </c>
      <c r="D34" s="116" t="s">
        <v>365</v>
      </c>
      <c r="E34" s="116" t="s">
        <v>363</v>
      </c>
      <c r="F34" s="116"/>
      <c r="G34" s="116" t="s">
        <v>363</v>
      </c>
      <c r="H34" s="116"/>
      <c r="I34" s="109" t="s">
        <v>199</v>
      </c>
      <c r="J34" s="116"/>
      <c r="K34" s="109" t="s">
        <v>200</v>
      </c>
      <c r="L34" s="109">
        <v>200</v>
      </c>
      <c r="M34" s="109" t="s">
        <v>192</v>
      </c>
      <c r="N34" s="121">
        <v>400000</v>
      </c>
      <c r="O34" s="118"/>
    </row>
    <row r="35" spans="1:15" s="53" customFormat="1" ht="15.95" customHeight="1">
      <c r="A35" s="115">
        <v>29</v>
      </c>
      <c r="B35" s="120">
        <v>3.13</v>
      </c>
      <c r="C35" s="109" t="s">
        <v>143</v>
      </c>
      <c r="D35" s="116" t="s">
        <v>365</v>
      </c>
      <c r="E35" s="116" t="s">
        <v>363</v>
      </c>
      <c r="F35" s="116"/>
      <c r="G35" s="116" t="s">
        <v>363</v>
      </c>
      <c r="H35" s="116"/>
      <c r="I35" s="109" t="s">
        <v>201</v>
      </c>
      <c r="J35" s="116"/>
      <c r="K35" s="109" t="s">
        <v>186</v>
      </c>
      <c r="L35" s="109">
        <v>4</v>
      </c>
      <c r="M35" s="109" t="s">
        <v>146</v>
      </c>
      <c r="N35" s="121">
        <v>160000</v>
      </c>
      <c r="O35" s="118"/>
    </row>
    <row r="36" spans="1:15" s="53" customFormat="1" ht="15.95" customHeight="1">
      <c r="A36" s="115">
        <v>30</v>
      </c>
      <c r="B36" s="120">
        <v>3.15</v>
      </c>
      <c r="C36" s="109" t="s">
        <v>148</v>
      </c>
      <c r="D36" s="116" t="s">
        <v>365</v>
      </c>
      <c r="E36" s="116" t="s">
        <v>363</v>
      </c>
      <c r="F36" s="116"/>
      <c r="G36" s="116" t="s">
        <v>363</v>
      </c>
      <c r="H36" s="116"/>
      <c r="I36" s="109" t="s">
        <v>202</v>
      </c>
      <c r="J36" s="116"/>
      <c r="K36" s="109" t="s">
        <v>203</v>
      </c>
      <c r="L36" s="109">
        <v>30</v>
      </c>
      <c r="M36" s="109" t="s">
        <v>195</v>
      </c>
      <c r="N36" s="121">
        <v>750000</v>
      </c>
      <c r="O36" s="118"/>
    </row>
    <row r="37" spans="1:15" s="53" customFormat="1" ht="15.95" customHeight="1">
      <c r="A37" s="115">
        <v>31</v>
      </c>
      <c r="B37" s="120">
        <v>3.16</v>
      </c>
      <c r="C37" s="109" t="s">
        <v>143</v>
      </c>
      <c r="D37" s="116" t="s">
        <v>365</v>
      </c>
      <c r="E37" s="116" t="s">
        <v>363</v>
      </c>
      <c r="F37" s="122"/>
      <c r="G37" s="116" t="s">
        <v>363</v>
      </c>
      <c r="H37" s="122"/>
      <c r="I37" s="109" t="s">
        <v>204</v>
      </c>
      <c r="J37" s="122"/>
      <c r="K37" s="109" t="s">
        <v>186</v>
      </c>
      <c r="L37" s="109">
        <v>5</v>
      </c>
      <c r="M37" s="109" t="s">
        <v>146</v>
      </c>
      <c r="N37" s="121">
        <v>200000</v>
      </c>
      <c r="O37" s="123"/>
    </row>
    <row r="38" spans="1:15" s="53" customFormat="1" ht="15.95" customHeight="1">
      <c r="A38" s="115">
        <v>32</v>
      </c>
      <c r="B38" s="120">
        <v>3.17</v>
      </c>
      <c r="C38" s="109" t="s">
        <v>143</v>
      </c>
      <c r="D38" s="116" t="s">
        <v>365</v>
      </c>
      <c r="E38" s="116" t="s">
        <v>363</v>
      </c>
      <c r="F38" s="122"/>
      <c r="G38" s="116" t="s">
        <v>363</v>
      </c>
      <c r="H38" s="122"/>
      <c r="I38" s="109" t="s">
        <v>205</v>
      </c>
      <c r="J38" s="122"/>
      <c r="K38" s="109" t="s">
        <v>206</v>
      </c>
      <c r="L38" s="109">
        <v>100</v>
      </c>
      <c r="M38" s="109" t="s">
        <v>192</v>
      </c>
      <c r="N38" s="121">
        <v>150000</v>
      </c>
      <c r="O38" s="123"/>
    </row>
    <row r="39" spans="1:15" s="53" customFormat="1" ht="15.95" customHeight="1">
      <c r="A39" s="115">
        <v>33</v>
      </c>
      <c r="B39" s="120">
        <v>3.2</v>
      </c>
      <c r="C39" s="109" t="s">
        <v>207</v>
      </c>
      <c r="D39" s="116" t="s">
        <v>365</v>
      </c>
      <c r="E39" s="116" t="s">
        <v>363</v>
      </c>
      <c r="F39" s="122"/>
      <c r="G39" s="116" t="s">
        <v>363</v>
      </c>
      <c r="H39" s="122"/>
      <c r="I39" s="109" t="s">
        <v>158</v>
      </c>
      <c r="J39" s="122"/>
      <c r="K39" s="109" t="s">
        <v>208</v>
      </c>
      <c r="L39" s="109">
        <v>70</v>
      </c>
      <c r="M39" s="109" t="s">
        <v>155</v>
      </c>
      <c r="N39" s="121">
        <v>70000</v>
      </c>
      <c r="O39" s="123"/>
    </row>
    <row r="40" spans="1:15" s="53" customFormat="1" ht="15.95" customHeight="1">
      <c r="A40" s="115">
        <v>34</v>
      </c>
      <c r="B40" s="120">
        <v>3.24</v>
      </c>
      <c r="C40" s="109" t="s">
        <v>209</v>
      </c>
      <c r="D40" s="116" t="s">
        <v>365</v>
      </c>
      <c r="E40" s="116" t="s">
        <v>363</v>
      </c>
      <c r="F40" s="122"/>
      <c r="G40" s="116" t="s">
        <v>363</v>
      </c>
      <c r="H40" s="122"/>
      <c r="I40" s="109" t="s">
        <v>158</v>
      </c>
      <c r="J40" s="122"/>
      <c r="K40" s="109" t="s">
        <v>210</v>
      </c>
      <c r="L40" s="109">
        <v>7</v>
      </c>
      <c r="M40" s="109" t="s">
        <v>211</v>
      </c>
      <c r="N40" s="121">
        <v>70000</v>
      </c>
      <c r="O40" s="123"/>
    </row>
    <row r="41" spans="1:15" s="53" customFormat="1" ht="15.95" customHeight="1">
      <c r="A41" s="115">
        <v>35</v>
      </c>
      <c r="B41" s="120">
        <v>3.25</v>
      </c>
      <c r="C41" s="109" t="s">
        <v>148</v>
      </c>
      <c r="D41" s="116" t="s">
        <v>365</v>
      </c>
      <c r="E41" s="116" t="s">
        <v>363</v>
      </c>
      <c r="F41" s="122"/>
      <c r="G41" s="116" t="s">
        <v>363</v>
      </c>
      <c r="H41" s="122"/>
      <c r="I41" s="109" t="s">
        <v>212</v>
      </c>
      <c r="J41" s="122"/>
      <c r="K41" s="109" t="s">
        <v>213</v>
      </c>
      <c r="L41" s="109">
        <v>60</v>
      </c>
      <c r="M41" s="109" t="s">
        <v>146</v>
      </c>
      <c r="N41" s="121">
        <v>168000</v>
      </c>
      <c r="O41" s="123"/>
    </row>
    <row r="42" spans="1:15" s="53" customFormat="1" ht="15.95" customHeight="1">
      <c r="A42" s="115">
        <v>36</v>
      </c>
      <c r="B42" s="120">
        <v>3.31</v>
      </c>
      <c r="C42" s="109" t="s">
        <v>148</v>
      </c>
      <c r="D42" s="116" t="s">
        <v>371</v>
      </c>
      <c r="E42" s="116"/>
      <c r="F42" s="122"/>
      <c r="G42" s="116"/>
      <c r="H42" s="122"/>
      <c r="I42" s="109" t="s">
        <v>214</v>
      </c>
      <c r="J42" s="122"/>
      <c r="K42" s="109" t="s">
        <v>213</v>
      </c>
      <c r="L42" s="109">
        <v>2</v>
      </c>
      <c r="M42" s="109" t="s">
        <v>146</v>
      </c>
      <c r="N42" s="121">
        <v>56000</v>
      </c>
      <c r="O42" s="123"/>
    </row>
    <row r="43" spans="1:15" s="53" customFormat="1" ht="15.95" customHeight="1">
      <c r="A43" s="115">
        <v>37</v>
      </c>
      <c r="B43" s="120">
        <v>3.31</v>
      </c>
      <c r="C43" s="109" t="s">
        <v>143</v>
      </c>
      <c r="D43" s="116" t="s">
        <v>365</v>
      </c>
      <c r="E43" s="116" t="s">
        <v>363</v>
      </c>
      <c r="F43" s="122"/>
      <c r="G43" s="116" t="s">
        <v>363</v>
      </c>
      <c r="H43" s="122"/>
      <c r="I43" s="109" t="s">
        <v>215</v>
      </c>
      <c r="J43" s="122"/>
      <c r="K43" s="109" t="s">
        <v>216</v>
      </c>
      <c r="L43" s="109">
        <v>100</v>
      </c>
      <c r="M43" s="109" t="s">
        <v>155</v>
      </c>
      <c r="N43" s="121">
        <v>120000</v>
      </c>
      <c r="O43" s="123"/>
    </row>
    <row r="44" spans="1:15" s="53" customFormat="1" ht="15.95" customHeight="1">
      <c r="A44" s="115">
        <v>38</v>
      </c>
      <c r="B44" s="120">
        <v>4.07</v>
      </c>
      <c r="C44" s="109" t="s">
        <v>143</v>
      </c>
      <c r="D44" s="116" t="s">
        <v>365</v>
      </c>
      <c r="E44" s="116" t="s">
        <v>363</v>
      </c>
      <c r="F44" s="122"/>
      <c r="G44" s="116" t="s">
        <v>363</v>
      </c>
      <c r="H44" s="122"/>
      <c r="I44" s="109" t="s">
        <v>158</v>
      </c>
      <c r="J44" s="122"/>
      <c r="K44" s="109" t="s">
        <v>217</v>
      </c>
      <c r="L44" s="109">
        <v>80</v>
      </c>
      <c r="M44" s="109" t="s">
        <v>155</v>
      </c>
      <c r="N44" s="121">
        <v>80000</v>
      </c>
      <c r="O44" s="123"/>
    </row>
    <row r="45" spans="1:15" s="53" customFormat="1" ht="15.95" customHeight="1">
      <c r="A45" s="115">
        <v>39</v>
      </c>
      <c r="B45" s="120">
        <v>4.08</v>
      </c>
      <c r="C45" s="109" t="s">
        <v>143</v>
      </c>
      <c r="D45" s="116" t="s">
        <v>365</v>
      </c>
      <c r="E45" s="116" t="s">
        <v>363</v>
      </c>
      <c r="F45" s="122"/>
      <c r="G45" s="116" t="s">
        <v>363</v>
      </c>
      <c r="H45" s="122"/>
      <c r="I45" s="124" t="s">
        <v>218</v>
      </c>
      <c r="J45" s="122"/>
      <c r="K45" s="109" t="s">
        <v>219</v>
      </c>
      <c r="L45" s="109">
        <v>100</v>
      </c>
      <c r="M45" s="109" t="s">
        <v>155</v>
      </c>
      <c r="N45" s="121">
        <v>55000</v>
      </c>
      <c r="O45" s="123"/>
    </row>
    <row r="46" spans="1:15" s="53" customFormat="1" ht="15.95" customHeight="1">
      <c r="A46" s="115">
        <v>40</v>
      </c>
      <c r="B46" s="120">
        <v>4.09</v>
      </c>
      <c r="C46" s="109" t="s">
        <v>143</v>
      </c>
      <c r="D46" s="116" t="s">
        <v>365</v>
      </c>
      <c r="E46" s="116" t="s">
        <v>363</v>
      </c>
      <c r="F46" s="122"/>
      <c r="G46" s="116" t="s">
        <v>363</v>
      </c>
      <c r="H46" s="122"/>
      <c r="I46" s="109" t="s">
        <v>220</v>
      </c>
      <c r="J46" s="122"/>
      <c r="K46" s="109" t="s">
        <v>186</v>
      </c>
      <c r="L46" s="109">
        <v>4</v>
      </c>
      <c r="M46" s="109" t="s">
        <v>146</v>
      </c>
      <c r="N46" s="121">
        <v>150000</v>
      </c>
      <c r="O46" s="123"/>
    </row>
    <row r="47" spans="1:15" s="53" customFormat="1" ht="15.95" customHeight="1">
      <c r="A47" s="115">
        <v>41</v>
      </c>
      <c r="B47" s="120">
        <v>4.0999999999999996</v>
      </c>
      <c r="C47" s="109" t="s">
        <v>143</v>
      </c>
      <c r="D47" s="116" t="s">
        <v>365</v>
      </c>
      <c r="E47" s="116" t="s">
        <v>363</v>
      </c>
      <c r="F47" s="122"/>
      <c r="G47" s="116" t="s">
        <v>363</v>
      </c>
      <c r="H47" s="122"/>
      <c r="I47" s="109" t="s">
        <v>221</v>
      </c>
      <c r="J47" s="122"/>
      <c r="K47" s="109" t="s">
        <v>216</v>
      </c>
      <c r="L47" s="109">
        <v>200</v>
      </c>
      <c r="M47" s="109" t="s">
        <v>192</v>
      </c>
      <c r="N47" s="121">
        <v>240000</v>
      </c>
      <c r="O47" s="123"/>
    </row>
    <row r="48" spans="1:15" s="53" customFormat="1" ht="15.95" customHeight="1">
      <c r="A48" s="115">
        <v>42</v>
      </c>
      <c r="B48" s="120">
        <v>4.1100000000000003</v>
      </c>
      <c r="C48" s="109" t="s">
        <v>143</v>
      </c>
      <c r="D48" s="116" t="s">
        <v>365</v>
      </c>
      <c r="E48" s="116" t="s">
        <v>363</v>
      </c>
      <c r="F48" s="122"/>
      <c r="G48" s="116" t="s">
        <v>363</v>
      </c>
      <c r="H48" s="122"/>
      <c r="I48" s="109" t="s">
        <v>222</v>
      </c>
      <c r="J48" s="122"/>
      <c r="K48" s="109" t="s">
        <v>223</v>
      </c>
      <c r="L48" s="109">
        <v>40</v>
      </c>
      <c r="M48" s="109" t="s">
        <v>224</v>
      </c>
      <c r="N48" s="121">
        <v>600000</v>
      </c>
      <c r="O48" s="123"/>
    </row>
    <row r="49" spans="1:15" s="53" customFormat="1" ht="15.95" customHeight="1">
      <c r="A49" s="115">
        <v>43</v>
      </c>
      <c r="B49" s="120">
        <v>4.12</v>
      </c>
      <c r="C49" s="109" t="s">
        <v>143</v>
      </c>
      <c r="D49" s="116" t="s">
        <v>365</v>
      </c>
      <c r="E49" s="116" t="s">
        <v>363</v>
      </c>
      <c r="F49" s="122"/>
      <c r="G49" s="116" t="s">
        <v>363</v>
      </c>
      <c r="H49" s="122"/>
      <c r="I49" s="109" t="s">
        <v>225</v>
      </c>
      <c r="J49" s="122"/>
      <c r="K49" s="109" t="s">
        <v>186</v>
      </c>
      <c r="L49" s="109">
        <v>3</v>
      </c>
      <c r="M49" s="109" t="s">
        <v>146</v>
      </c>
      <c r="N49" s="121">
        <v>120000</v>
      </c>
      <c r="O49" s="123"/>
    </row>
    <row r="50" spans="1:15" s="53" customFormat="1" ht="15.95" customHeight="1">
      <c r="A50" s="115">
        <v>44</v>
      </c>
      <c r="B50" s="120">
        <v>4.1500000000000004</v>
      </c>
      <c r="C50" s="109" t="s">
        <v>143</v>
      </c>
      <c r="D50" s="116" t="s">
        <v>368</v>
      </c>
      <c r="E50" s="116"/>
      <c r="F50" s="122"/>
      <c r="G50" s="116"/>
      <c r="H50" s="109" t="s">
        <v>364</v>
      </c>
      <c r="I50" s="109" t="s">
        <v>226</v>
      </c>
      <c r="J50" s="122"/>
      <c r="K50" s="109" t="s">
        <v>216</v>
      </c>
      <c r="L50" s="109">
        <v>100</v>
      </c>
      <c r="M50" s="109" t="s">
        <v>155</v>
      </c>
      <c r="N50" s="121">
        <v>100000</v>
      </c>
      <c r="O50" s="123"/>
    </row>
    <row r="51" spans="1:15" s="53" customFormat="1" ht="15.95" customHeight="1">
      <c r="A51" s="115">
        <v>45</v>
      </c>
      <c r="B51" s="120"/>
      <c r="C51" s="109" t="s">
        <v>143</v>
      </c>
      <c r="D51" s="116" t="s">
        <v>365</v>
      </c>
      <c r="E51" s="116" t="s">
        <v>363</v>
      </c>
      <c r="F51" s="122"/>
      <c r="G51" s="116" t="s">
        <v>363</v>
      </c>
      <c r="H51" s="122"/>
      <c r="I51" s="109"/>
      <c r="J51" s="122"/>
      <c r="K51" s="109" t="s">
        <v>198</v>
      </c>
      <c r="L51" s="109">
        <v>100</v>
      </c>
      <c r="M51" s="109" t="s">
        <v>155</v>
      </c>
      <c r="N51" s="121">
        <v>100000</v>
      </c>
      <c r="O51" s="123"/>
    </row>
    <row r="52" spans="1:15" s="53" customFormat="1" ht="15.95" customHeight="1">
      <c r="A52" s="115">
        <v>46</v>
      </c>
      <c r="B52" s="120">
        <v>4.17</v>
      </c>
      <c r="C52" s="109" t="s">
        <v>143</v>
      </c>
      <c r="D52" s="116" t="s">
        <v>365</v>
      </c>
      <c r="E52" s="116" t="s">
        <v>363</v>
      </c>
      <c r="F52" s="122"/>
      <c r="G52" s="116" t="s">
        <v>363</v>
      </c>
      <c r="H52" s="122"/>
      <c r="I52" s="109" t="s">
        <v>227</v>
      </c>
      <c r="J52" s="122"/>
      <c r="K52" s="109" t="s">
        <v>219</v>
      </c>
      <c r="L52" s="109">
        <v>100</v>
      </c>
      <c r="M52" s="109" t="s">
        <v>192</v>
      </c>
      <c r="N52" s="121">
        <v>100000</v>
      </c>
      <c r="O52" s="123"/>
    </row>
    <row r="53" spans="1:15" s="53" customFormat="1" ht="15.95" customHeight="1">
      <c r="A53" s="115">
        <v>47</v>
      </c>
      <c r="B53" s="120">
        <v>4.21</v>
      </c>
      <c r="C53" s="109" t="s">
        <v>143</v>
      </c>
      <c r="D53" s="116" t="s">
        <v>365</v>
      </c>
      <c r="E53" s="116" t="s">
        <v>363</v>
      </c>
      <c r="F53" s="122"/>
      <c r="G53" s="116" t="s">
        <v>363</v>
      </c>
      <c r="H53" s="122"/>
      <c r="I53" s="109" t="s">
        <v>158</v>
      </c>
      <c r="J53" s="122"/>
      <c r="K53" s="109" t="s">
        <v>228</v>
      </c>
      <c r="L53" s="109">
        <v>10</v>
      </c>
      <c r="M53" s="109" t="s">
        <v>174</v>
      </c>
      <c r="N53" s="121">
        <v>50000</v>
      </c>
      <c r="O53" s="123"/>
    </row>
    <row r="54" spans="1:15" s="53" customFormat="1" ht="15.95" customHeight="1">
      <c r="A54" s="115">
        <v>48</v>
      </c>
      <c r="B54" s="120">
        <v>4.22</v>
      </c>
      <c r="C54" s="109" t="s">
        <v>148</v>
      </c>
      <c r="D54" s="116" t="s">
        <v>365</v>
      </c>
      <c r="E54" s="116" t="s">
        <v>363</v>
      </c>
      <c r="F54" s="122"/>
      <c r="G54" s="116" t="s">
        <v>363</v>
      </c>
      <c r="H54" s="122"/>
      <c r="I54" s="109" t="s">
        <v>153</v>
      </c>
      <c r="J54" s="122"/>
      <c r="K54" s="109" t="s">
        <v>229</v>
      </c>
      <c r="L54" s="109">
        <v>156</v>
      </c>
      <c r="M54" s="109" t="s">
        <v>155</v>
      </c>
      <c r="N54" s="121">
        <v>156000</v>
      </c>
      <c r="O54" s="123"/>
    </row>
    <row r="55" spans="1:15" s="53" customFormat="1" ht="15.95" customHeight="1">
      <c r="A55" s="115">
        <v>49</v>
      </c>
      <c r="B55" s="120">
        <v>4.25</v>
      </c>
      <c r="C55" s="109" t="s">
        <v>143</v>
      </c>
      <c r="D55" s="116" t="s">
        <v>365</v>
      </c>
      <c r="E55" s="116" t="s">
        <v>363</v>
      </c>
      <c r="F55" s="122"/>
      <c r="G55" s="116" t="s">
        <v>363</v>
      </c>
      <c r="H55" s="122"/>
      <c r="I55" s="109" t="s">
        <v>230</v>
      </c>
      <c r="J55" s="122"/>
      <c r="K55" s="109" t="s">
        <v>231</v>
      </c>
      <c r="L55" s="109">
        <v>5</v>
      </c>
      <c r="M55" s="109" t="s">
        <v>164</v>
      </c>
      <c r="N55" s="121">
        <v>150000</v>
      </c>
      <c r="O55" s="123"/>
    </row>
    <row r="56" spans="1:15" s="53" customFormat="1" ht="15.95" customHeight="1">
      <c r="A56" s="115">
        <v>50</v>
      </c>
      <c r="B56" s="120">
        <v>5.05</v>
      </c>
      <c r="C56" s="109" t="s">
        <v>143</v>
      </c>
      <c r="D56" s="116" t="s">
        <v>365</v>
      </c>
      <c r="E56" s="116" t="s">
        <v>363</v>
      </c>
      <c r="F56" s="122"/>
      <c r="G56" s="116" t="s">
        <v>363</v>
      </c>
      <c r="H56" s="122"/>
      <c r="I56" s="109" t="s">
        <v>158</v>
      </c>
      <c r="J56" s="122"/>
      <c r="K56" s="109" t="s">
        <v>232</v>
      </c>
      <c r="L56" s="109">
        <v>100</v>
      </c>
      <c r="M56" s="109" t="s">
        <v>155</v>
      </c>
      <c r="N56" s="121">
        <v>100000</v>
      </c>
      <c r="O56" s="123"/>
    </row>
    <row r="57" spans="1:15" s="53" customFormat="1" ht="15.95" customHeight="1">
      <c r="A57" s="115">
        <v>51</v>
      </c>
      <c r="B57" s="120"/>
      <c r="C57" s="109" t="s">
        <v>143</v>
      </c>
      <c r="D57" s="116" t="s">
        <v>365</v>
      </c>
      <c r="E57" s="116" t="s">
        <v>363</v>
      </c>
      <c r="F57" s="122"/>
      <c r="G57" s="116" t="s">
        <v>363</v>
      </c>
      <c r="H57" s="122"/>
      <c r="I57" s="109" t="s">
        <v>158</v>
      </c>
      <c r="J57" s="122"/>
      <c r="K57" s="109" t="s">
        <v>198</v>
      </c>
      <c r="L57" s="109">
        <v>100</v>
      </c>
      <c r="M57" s="109" t="s">
        <v>155</v>
      </c>
      <c r="N57" s="121">
        <v>100000</v>
      </c>
      <c r="O57" s="123"/>
    </row>
    <row r="58" spans="1:15" s="53" customFormat="1" ht="15.95" customHeight="1">
      <c r="A58" s="115">
        <v>52</v>
      </c>
      <c r="B58" s="120">
        <v>5.0599999999999996</v>
      </c>
      <c r="C58" s="109" t="s">
        <v>143</v>
      </c>
      <c r="D58" s="116" t="s">
        <v>365</v>
      </c>
      <c r="E58" s="116" t="s">
        <v>363</v>
      </c>
      <c r="F58" s="122"/>
      <c r="G58" s="116" t="s">
        <v>363</v>
      </c>
      <c r="H58" s="122"/>
      <c r="I58" s="109" t="s">
        <v>233</v>
      </c>
      <c r="J58" s="122"/>
      <c r="K58" s="109" t="s">
        <v>186</v>
      </c>
      <c r="L58" s="109">
        <v>3</v>
      </c>
      <c r="M58" s="109" t="s">
        <v>146</v>
      </c>
      <c r="N58" s="121">
        <v>120000</v>
      </c>
      <c r="O58" s="123"/>
    </row>
    <row r="59" spans="1:15" s="53" customFormat="1" ht="15.95" customHeight="1">
      <c r="A59" s="115">
        <v>53</v>
      </c>
      <c r="B59" s="120">
        <v>5.0599999999999996</v>
      </c>
      <c r="C59" s="109" t="s">
        <v>143</v>
      </c>
      <c r="D59" s="116" t="s">
        <v>365</v>
      </c>
      <c r="E59" s="116" t="s">
        <v>363</v>
      </c>
      <c r="F59" s="122"/>
      <c r="G59" s="116" t="s">
        <v>363</v>
      </c>
      <c r="H59" s="122"/>
      <c r="I59" s="109" t="s">
        <v>234</v>
      </c>
      <c r="J59" s="122"/>
      <c r="K59" s="109" t="s">
        <v>235</v>
      </c>
      <c r="L59" s="109">
        <v>5</v>
      </c>
      <c r="M59" s="109" t="s">
        <v>236</v>
      </c>
      <c r="N59" s="121">
        <v>200000</v>
      </c>
      <c r="O59" s="123"/>
    </row>
    <row r="60" spans="1:15" s="53" customFormat="1" ht="15.95" customHeight="1">
      <c r="A60" s="115">
        <v>54</v>
      </c>
      <c r="B60" s="120">
        <v>5.08</v>
      </c>
      <c r="C60" s="109" t="s">
        <v>143</v>
      </c>
      <c r="D60" s="116" t="s">
        <v>372</v>
      </c>
      <c r="E60" s="116"/>
      <c r="F60" s="122"/>
      <c r="G60" s="116"/>
      <c r="H60" s="122"/>
      <c r="I60" s="109" t="s">
        <v>237</v>
      </c>
      <c r="J60" s="122"/>
      <c r="K60" s="109" t="s">
        <v>238</v>
      </c>
      <c r="L60" s="109">
        <v>20</v>
      </c>
      <c r="M60" s="109" t="s">
        <v>146</v>
      </c>
      <c r="N60" s="121">
        <v>600000</v>
      </c>
      <c r="O60" s="123"/>
    </row>
    <row r="61" spans="1:15" s="53" customFormat="1" ht="15.95" customHeight="1">
      <c r="A61" s="115">
        <v>55</v>
      </c>
      <c r="B61" s="120">
        <v>5.08</v>
      </c>
      <c r="C61" s="109" t="s">
        <v>143</v>
      </c>
      <c r="D61" s="116" t="s">
        <v>365</v>
      </c>
      <c r="E61" s="116" t="s">
        <v>363</v>
      </c>
      <c r="F61" s="122"/>
      <c r="G61" s="116" t="s">
        <v>363</v>
      </c>
      <c r="H61" s="122"/>
      <c r="I61" s="124" t="s">
        <v>239</v>
      </c>
      <c r="J61" s="122"/>
      <c r="K61" s="109" t="s">
        <v>240</v>
      </c>
      <c r="L61" s="109">
        <v>5</v>
      </c>
      <c r="M61" s="109" t="s">
        <v>146</v>
      </c>
      <c r="N61" s="121">
        <v>100000</v>
      </c>
      <c r="O61" s="123"/>
    </row>
    <row r="62" spans="1:15" s="53" customFormat="1" ht="15.95" customHeight="1">
      <c r="A62" s="115">
        <v>56</v>
      </c>
      <c r="B62" s="120">
        <v>5.0599999999999996</v>
      </c>
      <c r="C62" s="109" t="s">
        <v>143</v>
      </c>
      <c r="D62" s="116" t="s">
        <v>365</v>
      </c>
      <c r="E62" s="116" t="s">
        <v>363</v>
      </c>
      <c r="F62" s="122"/>
      <c r="G62" s="116" t="s">
        <v>363</v>
      </c>
      <c r="H62" s="122"/>
      <c r="I62" s="109" t="s">
        <v>158</v>
      </c>
      <c r="J62" s="122"/>
      <c r="K62" s="109" t="s">
        <v>241</v>
      </c>
      <c r="L62" s="109">
        <v>100</v>
      </c>
      <c r="M62" s="109" t="s">
        <v>242</v>
      </c>
      <c r="N62" s="121">
        <v>80000</v>
      </c>
      <c r="O62" s="123"/>
    </row>
    <row r="63" spans="1:15" s="53" customFormat="1" ht="15.95" customHeight="1">
      <c r="A63" s="115">
        <v>57</v>
      </c>
      <c r="B63" s="120">
        <v>5.08</v>
      </c>
      <c r="C63" s="109" t="s">
        <v>143</v>
      </c>
      <c r="D63" s="116" t="s">
        <v>365</v>
      </c>
      <c r="E63" s="116" t="s">
        <v>363</v>
      </c>
      <c r="F63" s="122"/>
      <c r="G63" s="116" t="s">
        <v>363</v>
      </c>
      <c r="H63" s="122"/>
      <c r="I63" s="124" t="s">
        <v>243</v>
      </c>
      <c r="J63" s="122"/>
      <c r="K63" s="109" t="s">
        <v>186</v>
      </c>
      <c r="L63" s="109">
        <v>5</v>
      </c>
      <c r="M63" s="109" t="s">
        <v>146</v>
      </c>
      <c r="N63" s="121">
        <v>200000</v>
      </c>
      <c r="O63" s="123"/>
    </row>
    <row r="64" spans="1:15" s="53" customFormat="1" ht="15.95" customHeight="1">
      <c r="A64" s="115">
        <v>58</v>
      </c>
      <c r="B64" s="120"/>
      <c r="C64" s="109" t="s">
        <v>143</v>
      </c>
      <c r="D64" s="116" t="s">
        <v>365</v>
      </c>
      <c r="E64" s="116" t="s">
        <v>363</v>
      </c>
      <c r="F64" s="122"/>
      <c r="G64" s="116" t="s">
        <v>363</v>
      </c>
      <c r="H64" s="122"/>
      <c r="I64" s="109"/>
      <c r="J64" s="122"/>
      <c r="K64" s="109" t="s">
        <v>244</v>
      </c>
      <c r="L64" s="109">
        <v>30</v>
      </c>
      <c r="M64" s="109" t="s">
        <v>224</v>
      </c>
      <c r="N64" s="121">
        <v>450000</v>
      </c>
      <c r="O64" s="123"/>
    </row>
    <row r="65" spans="1:15" s="53" customFormat="1" ht="15.95" customHeight="1">
      <c r="A65" s="115">
        <v>59</v>
      </c>
      <c r="B65" s="120">
        <v>5.2</v>
      </c>
      <c r="C65" s="109" t="s">
        <v>148</v>
      </c>
      <c r="D65" s="116" t="s">
        <v>365</v>
      </c>
      <c r="E65" s="116" t="s">
        <v>363</v>
      </c>
      <c r="F65" s="122"/>
      <c r="G65" s="116" t="s">
        <v>363</v>
      </c>
      <c r="H65" s="122"/>
      <c r="I65" s="109" t="s">
        <v>245</v>
      </c>
      <c r="J65" s="122"/>
      <c r="K65" s="109" t="s">
        <v>246</v>
      </c>
      <c r="L65" s="109">
        <v>24</v>
      </c>
      <c r="M65" s="109" t="s">
        <v>155</v>
      </c>
      <c r="N65" s="121">
        <v>240000</v>
      </c>
      <c r="O65" s="123"/>
    </row>
    <row r="66" spans="1:15" s="53" customFormat="1" ht="15.95" customHeight="1">
      <c r="A66" s="115">
        <v>60</v>
      </c>
      <c r="B66" s="120">
        <v>5.21</v>
      </c>
      <c r="C66" s="109" t="s">
        <v>143</v>
      </c>
      <c r="D66" s="116" t="s">
        <v>365</v>
      </c>
      <c r="E66" s="116" t="s">
        <v>363</v>
      </c>
      <c r="F66" s="122"/>
      <c r="G66" s="116" t="s">
        <v>363</v>
      </c>
      <c r="H66" s="122"/>
      <c r="I66" s="109" t="s">
        <v>247</v>
      </c>
      <c r="J66" s="122"/>
      <c r="K66" s="109" t="s">
        <v>248</v>
      </c>
      <c r="L66" s="109">
        <v>20</v>
      </c>
      <c r="M66" s="109" t="s">
        <v>195</v>
      </c>
      <c r="N66" s="121">
        <v>600000</v>
      </c>
      <c r="O66" s="123"/>
    </row>
    <row r="67" spans="1:15" s="53" customFormat="1" ht="15.95" customHeight="1">
      <c r="A67" s="115">
        <v>61</v>
      </c>
      <c r="B67" s="120">
        <v>5.22</v>
      </c>
      <c r="C67" s="109" t="s">
        <v>143</v>
      </c>
      <c r="D67" s="116" t="s">
        <v>365</v>
      </c>
      <c r="E67" s="116" t="s">
        <v>363</v>
      </c>
      <c r="F67" s="122"/>
      <c r="G67" s="116" t="s">
        <v>363</v>
      </c>
      <c r="H67" s="122"/>
      <c r="I67" s="109" t="s">
        <v>249</v>
      </c>
      <c r="J67" s="122"/>
      <c r="K67" s="109" t="s">
        <v>186</v>
      </c>
      <c r="L67" s="109">
        <v>1</v>
      </c>
      <c r="M67" s="109" t="s">
        <v>146</v>
      </c>
      <c r="N67" s="121">
        <v>40000</v>
      </c>
      <c r="O67" s="123"/>
    </row>
    <row r="68" spans="1:15" s="53" customFormat="1" ht="15.95" customHeight="1">
      <c r="A68" s="115">
        <v>62</v>
      </c>
      <c r="B68" s="120">
        <v>5.24</v>
      </c>
      <c r="C68" s="109" t="s">
        <v>143</v>
      </c>
      <c r="D68" s="116" t="s">
        <v>365</v>
      </c>
      <c r="E68" s="116" t="s">
        <v>363</v>
      </c>
      <c r="F68" s="122"/>
      <c r="G68" s="116" t="s">
        <v>363</v>
      </c>
      <c r="H68" s="122"/>
      <c r="I68" s="124" t="s">
        <v>370</v>
      </c>
      <c r="J68" s="122"/>
      <c r="K68" s="109" t="s">
        <v>240</v>
      </c>
      <c r="L68" s="109">
        <v>5</v>
      </c>
      <c r="M68" s="109" t="s">
        <v>146</v>
      </c>
      <c r="N68" s="121">
        <v>100000</v>
      </c>
      <c r="O68" s="123"/>
    </row>
    <row r="69" spans="1:15" s="53" customFormat="1" ht="15.95" customHeight="1">
      <c r="A69" s="115">
        <v>63</v>
      </c>
      <c r="B69" s="120">
        <v>6.02</v>
      </c>
      <c r="C69" s="109" t="s">
        <v>148</v>
      </c>
      <c r="D69" s="116" t="s">
        <v>371</v>
      </c>
      <c r="E69" s="116"/>
      <c r="F69" s="122"/>
      <c r="G69" s="116"/>
      <c r="H69" s="122"/>
      <c r="I69" s="109" t="s">
        <v>250</v>
      </c>
      <c r="J69" s="122"/>
      <c r="K69" s="109" t="s">
        <v>251</v>
      </c>
      <c r="L69" s="109">
        <v>3</v>
      </c>
      <c r="M69" s="109" t="s">
        <v>252</v>
      </c>
      <c r="N69" s="121">
        <v>54000</v>
      </c>
      <c r="O69" s="123"/>
    </row>
    <row r="70" spans="1:15" s="53" customFormat="1" ht="15.95" customHeight="1">
      <c r="A70" s="115">
        <v>64</v>
      </c>
      <c r="B70" s="120"/>
      <c r="C70" s="109" t="s">
        <v>148</v>
      </c>
      <c r="D70" s="116" t="s">
        <v>371</v>
      </c>
      <c r="E70" s="116"/>
      <c r="F70" s="122"/>
      <c r="G70" s="116"/>
      <c r="H70" s="122"/>
      <c r="I70" s="109"/>
      <c r="J70" s="122"/>
      <c r="K70" s="109" t="s">
        <v>253</v>
      </c>
      <c r="L70" s="109">
        <v>50</v>
      </c>
      <c r="M70" s="109" t="s">
        <v>155</v>
      </c>
      <c r="N70" s="121">
        <v>50000</v>
      </c>
      <c r="O70" s="123"/>
    </row>
    <row r="71" spans="1:15" s="53" customFormat="1" ht="15.95" customHeight="1">
      <c r="A71" s="115">
        <v>65</v>
      </c>
      <c r="B71" s="120"/>
      <c r="C71" s="109" t="s">
        <v>148</v>
      </c>
      <c r="D71" s="116" t="s">
        <v>371</v>
      </c>
      <c r="E71" s="116"/>
      <c r="F71" s="122"/>
      <c r="G71" s="116"/>
      <c r="H71" s="122"/>
      <c r="I71" s="109"/>
      <c r="J71" s="122"/>
      <c r="K71" s="109" t="s">
        <v>254</v>
      </c>
      <c r="L71" s="109">
        <v>5</v>
      </c>
      <c r="M71" s="109" t="s">
        <v>155</v>
      </c>
      <c r="N71" s="121">
        <v>65000</v>
      </c>
      <c r="O71" s="123"/>
    </row>
    <row r="72" spans="1:15" s="53" customFormat="1" ht="15.95" customHeight="1">
      <c r="A72" s="115">
        <v>66</v>
      </c>
      <c r="B72" s="120">
        <v>6.1</v>
      </c>
      <c r="C72" s="109" t="s">
        <v>143</v>
      </c>
      <c r="D72" s="116" t="s">
        <v>365</v>
      </c>
      <c r="E72" s="116" t="s">
        <v>363</v>
      </c>
      <c r="F72" s="122"/>
      <c r="G72" s="116" t="s">
        <v>363</v>
      </c>
      <c r="H72" s="122"/>
      <c r="I72" s="109" t="s">
        <v>158</v>
      </c>
      <c r="J72" s="122"/>
      <c r="K72" s="109" t="s">
        <v>255</v>
      </c>
      <c r="L72" s="109">
        <v>10</v>
      </c>
      <c r="M72" s="109" t="s">
        <v>256</v>
      </c>
      <c r="N72" s="121">
        <v>100000</v>
      </c>
      <c r="O72" s="123"/>
    </row>
    <row r="73" spans="1:15" s="53" customFormat="1" ht="15.95" customHeight="1">
      <c r="A73" s="115">
        <v>67</v>
      </c>
      <c r="B73" s="120"/>
      <c r="C73" s="109" t="s">
        <v>143</v>
      </c>
      <c r="D73" s="116" t="s">
        <v>365</v>
      </c>
      <c r="E73" s="116" t="s">
        <v>363</v>
      </c>
      <c r="F73" s="122"/>
      <c r="G73" s="116" t="s">
        <v>363</v>
      </c>
      <c r="H73" s="122"/>
      <c r="I73" s="109"/>
      <c r="J73" s="122"/>
      <c r="K73" s="109" t="s">
        <v>257</v>
      </c>
      <c r="L73" s="109">
        <v>10</v>
      </c>
      <c r="M73" s="109" t="s">
        <v>256</v>
      </c>
      <c r="N73" s="121">
        <v>100000</v>
      </c>
      <c r="O73" s="123"/>
    </row>
    <row r="74" spans="1:15" s="53" customFormat="1" ht="15.95" customHeight="1">
      <c r="A74" s="115">
        <v>68</v>
      </c>
      <c r="B74" s="120">
        <v>6.12</v>
      </c>
      <c r="C74" s="109" t="s">
        <v>148</v>
      </c>
      <c r="D74" s="116" t="s">
        <v>365</v>
      </c>
      <c r="E74" s="116" t="s">
        <v>363</v>
      </c>
      <c r="F74" s="122"/>
      <c r="G74" s="116" t="s">
        <v>363</v>
      </c>
      <c r="H74" s="122"/>
      <c r="I74" s="109" t="s">
        <v>258</v>
      </c>
      <c r="J74" s="122"/>
      <c r="K74" s="109" t="s">
        <v>254</v>
      </c>
      <c r="L74" s="109">
        <v>20</v>
      </c>
      <c r="M74" s="109" t="s">
        <v>155</v>
      </c>
      <c r="N74" s="121">
        <v>100000</v>
      </c>
      <c r="O74" s="123"/>
    </row>
    <row r="75" spans="1:15" s="53" customFormat="1" ht="15.95" customHeight="1">
      <c r="A75" s="115">
        <v>69</v>
      </c>
      <c r="B75" s="120">
        <v>6.17</v>
      </c>
      <c r="C75" s="109" t="s">
        <v>148</v>
      </c>
      <c r="D75" s="116" t="s">
        <v>365</v>
      </c>
      <c r="E75" s="116" t="s">
        <v>363</v>
      </c>
      <c r="F75" s="122"/>
      <c r="G75" s="116" t="s">
        <v>363</v>
      </c>
      <c r="H75" s="122"/>
      <c r="I75" s="109" t="s">
        <v>245</v>
      </c>
      <c r="J75" s="122"/>
      <c r="K75" s="109" t="s">
        <v>259</v>
      </c>
      <c r="L75" s="109">
        <v>8</v>
      </c>
      <c r="M75" s="109" t="s">
        <v>155</v>
      </c>
      <c r="N75" s="121">
        <v>160000</v>
      </c>
      <c r="O75" s="123"/>
    </row>
    <row r="76" spans="1:15" s="53" customFormat="1" ht="15.95" customHeight="1">
      <c r="A76" s="115">
        <v>70</v>
      </c>
      <c r="B76" s="120">
        <v>6.19</v>
      </c>
      <c r="C76" s="109" t="s">
        <v>143</v>
      </c>
      <c r="D76" s="116" t="s">
        <v>365</v>
      </c>
      <c r="E76" s="116" t="s">
        <v>363</v>
      </c>
      <c r="F76" s="122"/>
      <c r="G76" s="116" t="s">
        <v>363</v>
      </c>
      <c r="H76" s="122"/>
      <c r="I76" s="109" t="s">
        <v>158</v>
      </c>
      <c r="J76" s="122"/>
      <c r="K76" s="109" t="s">
        <v>208</v>
      </c>
      <c r="L76" s="109">
        <v>85</v>
      </c>
      <c r="M76" s="109" t="s">
        <v>155</v>
      </c>
      <c r="N76" s="121">
        <v>85000</v>
      </c>
      <c r="O76" s="123"/>
    </row>
    <row r="77" spans="1:15" s="53" customFormat="1" ht="15.95" customHeight="1">
      <c r="A77" s="115">
        <v>71</v>
      </c>
      <c r="B77" s="120">
        <v>6.2</v>
      </c>
      <c r="C77" s="109" t="s">
        <v>148</v>
      </c>
      <c r="D77" s="116" t="s">
        <v>365</v>
      </c>
      <c r="E77" s="116" t="s">
        <v>363</v>
      </c>
      <c r="F77" s="122"/>
      <c r="G77" s="116" t="s">
        <v>363</v>
      </c>
      <c r="H77" s="122"/>
      <c r="I77" s="109" t="s">
        <v>260</v>
      </c>
      <c r="J77" s="122"/>
      <c r="K77" s="109" t="s">
        <v>261</v>
      </c>
      <c r="L77" s="109">
        <v>10</v>
      </c>
      <c r="M77" s="109" t="s">
        <v>155</v>
      </c>
      <c r="N77" s="121">
        <v>100000</v>
      </c>
      <c r="O77" s="123"/>
    </row>
    <row r="78" spans="1:15" s="53" customFormat="1" ht="15.95" customHeight="1">
      <c r="A78" s="115">
        <v>72</v>
      </c>
      <c r="B78" s="120">
        <v>6.21</v>
      </c>
      <c r="C78" s="109" t="s">
        <v>143</v>
      </c>
      <c r="D78" s="116" t="s">
        <v>365</v>
      </c>
      <c r="E78" s="116" t="s">
        <v>363</v>
      </c>
      <c r="F78" s="122"/>
      <c r="G78" s="116" t="s">
        <v>363</v>
      </c>
      <c r="H78" s="122"/>
      <c r="I78" s="109" t="s">
        <v>115</v>
      </c>
      <c r="J78" s="122"/>
      <c r="K78" s="109" t="s">
        <v>206</v>
      </c>
      <c r="L78" s="109">
        <v>100</v>
      </c>
      <c r="M78" s="109" t="s">
        <v>155</v>
      </c>
      <c r="N78" s="121">
        <v>100000</v>
      </c>
      <c r="O78" s="123"/>
    </row>
    <row r="79" spans="1:15" s="53" customFormat="1" ht="15.95" customHeight="1">
      <c r="A79" s="115">
        <v>73</v>
      </c>
      <c r="B79" s="120">
        <v>7.02</v>
      </c>
      <c r="C79" s="109" t="s">
        <v>143</v>
      </c>
      <c r="D79" s="116" t="s">
        <v>365</v>
      </c>
      <c r="E79" s="116" t="s">
        <v>363</v>
      </c>
      <c r="F79" s="122"/>
      <c r="G79" s="116" t="s">
        <v>363</v>
      </c>
      <c r="H79" s="122"/>
      <c r="I79" s="109" t="s">
        <v>262</v>
      </c>
      <c r="J79" s="122"/>
      <c r="K79" s="109" t="s">
        <v>263</v>
      </c>
      <c r="L79" s="109">
        <v>3</v>
      </c>
      <c r="M79" s="109" t="s">
        <v>164</v>
      </c>
      <c r="N79" s="121">
        <v>120000</v>
      </c>
      <c r="O79" s="123"/>
    </row>
    <row r="80" spans="1:15" s="53" customFormat="1" ht="15.95" customHeight="1">
      <c r="A80" s="115">
        <v>74</v>
      </c>
      <c r="B80" s="120">
        <v>7.02</v>
      </c>
      <c r="C80" s="109" t="s">
        <v>143</v>
      </c>
      <c r="D80" s="116" t="s">
        <v>365</v>
      </c>
      <c r="E80" s="116" t="s">
        <v>363</v>
      </c>
      <c r="F80" s="122"/>
      <c r="G80" s="116" t="s">
        <v>363</v>
      </c>
      <c r="H80" s="122"/>
      <c r="I80" s="109" t="s">
        <v>215</v>
      </c>
      <c r="J80" s="122"/>
      <c r="K80" s="109" t="s">
        <v>264</v>
      </c>
      <c r="L80" s="109">
        <v>100</v>
      </c>
      <c r="M80" s="109" t="s">
        <v>155</v>
      </c>
      <c r="N80" s="121">
        <v>100000</v>
      </c>
      <c r="O80" s="123"/>
    </row>
    <row r="81" spans="1:15" s="53" customFormat="1" ht="15.95" customHeight="1">
      <c r="A81" s="115">
        <v>75</v>
      </c>
      <c r="B81" s="120">
        <v>7.15</v>
      </c>
      <c r="C81" s="109" t="s">
        <v>148</v>
      </c>
      <c r="D81" s="116" t="s">
        <v>365</v>
      </c>
      <c r="E81" s="116" t="s">
        <v>363</v>
      </c>
      <c r="F81" s="122"/>
      <c r="G81" s="116" t="s">
        <v>363</v>
      </c>
      <c r="H81" s="122"/>
      <c r="I81" s="109" t="s">
        <v>245</v>
      </c>
      <c r="J81" s="122"/>
      <c r="K81" s="109" t="s">
        <v>265</v>
      </c>
      <c r="L81" s="109">
        <v>10</v>
      </c>
      <c r="M81" s="109" t="s">
        <v>155</v>
      </c>
      <c r="N81" s="121">
        <v>150000</v>
      </c>
      <c r="O81" s="123"/>
    </row>
    <row r="82" spans="1:15" s="53" customFormat="1" ht="15.95" customHeight="1">
      <c r="A82" s="115">
        <v>76</v>
      </c>
      <c r="B82" s="120">
        <v>7.16</v>
      </c>
      <c r="C82" s="109" t="s">
        <v>266</v>
      </c>
      <c r="D82" s="116" t="s">
        <v>365</v>
      </c>
      <c r="E82" s="116" t="s">
        <v>363</v>
      </c>
      <c r="F82" s="122"/>
      <c r="G82" s="116" t="s">
        <v>363</v>
      </c>
      <c r="H82" s="122"/>
      <c r="I82" s="109" t="s">
        <v>258</v>
      </c>
      <c r="J82" s="122"/>
      <c r="K82" s="109" t="s">
        <v>267</v>
      </c>
      <c r="L82" s="109">
        <v>150</v>
      </c>
      <c r="M82" s="109" t="s">
        <v>242</v>
      </c>
      <c r="N82" s="121">
        <v>800000</v>
      </c>
      <c r="O82" s="123"/>
    </row>
    <row r="83" spans="1:15" s="53" customFormat="1" ht="15.95" customHeight="1">
      <c r="A83" s="115">
        <v>77</v>
      </c>
      <c r="B83" s="120">
        <v>7.17</v>
      </c>
      <c r="C83" s="109" t="s">
        <v>143</v>
      </c>
      <c r="D83" s="116" t="s">
        <v>365</v>
      </c>
      <c r="E83" s="116" t="s">
        <v>363</v>
      </c>
      <c r="F83" s="122"/>
      <c r="G83" s="116" t="s">
        <v>363</v>
      </c>
      <c r="H83" s="122"/>
      <c r="I83" s="109" t="s">
        <v>268</v>
      </c>
      <c r="J83" s="122"/>
      <c r="K83" s="109" t="s">
        <v>186</v>
      </c>
      <c r="L83" s="109">
        <v>4</v>
      </c>
      <c r="M83" s="109" t="s">
        <v>146</v>
      </c>
      <c r="N83" s="121">
        <v>160000</v>
      </c>
      <c r="O83" s="123"/>
    </row>
    <row r="84" spans="1:15" s="53" customFormat="1" ht="15.95" customHeight="1">
      <c r="A84" s="115">
        <v>78</v>
      </c>
      <c r="B84" s="120">
        <v>7.18</v>
      </c>
      <c r="C84" s="109" t="s">
        <v>143</v>
      </c>
      <c r="D84" s="116" t="s">
        <v>365</v>
      </c>
      <c r="E84" s="116" t="s">
        <v>363</v>
      </c>
      <c r="F84" s="122"/>
      <c r="G84" s="116" t="s">
        <v>363</v>
      </c>
      <c r="H84" s="122"/>
      <c r="I84" s="109" t="s">
        <v>269</v>
      </c>
      <c r="J84" s="122"/>
      <c r="K84" s="109" t="s">
        <v>270</v>
      </c>
      <c r="L84" s="109">
        <v>5</v>
      </c>
      <c r="M84" s="109" t="s">
        <v>271</v>
      </c>
      <c r="N84" s="121">
        <v>100000</v>
      </c>
      <c r="O84" s="123"/>
    </row>
    <row r="85" spans="1:15" s="53" customFormat="1" ht="15.95" customHeight="1">
      <c r="A85" s="115">
        <v>79</v>
      </c>
      <c r="B85" s="120">
        <v>7.21</v>
      </c>
      <c r="C85" s="109" t="s">
        <v>143</v>
      </c>
      <c r="D85" s="116" t="s">
        <v>365</v>
      </c>
      <c r="E85" s="116" t="s">
        <v>363</v>
      </c>
      <c r="F85" s="122"/>
      <c r="G85" s="116" t="s">
        <v>363</v>
      </c>
      <c r="H85" s="122"/>
      <c r="I85" s="109" t="s">
        <v>272</v>
      </c>
      <c r="J85" s="122"/>
      <c r="K85" s="109" t="s">
        <v>186</v>
      </c>
      <c r="L85" s="109">
        <v>4</v>
      </c>
      <c r="M85" s="109" t="s">
        <v>146</v>
      </c>
      <c r="N85" s="121">
        <v>160000</v>
      </c>
      <c r="O85" s="123"/>
    </row>
    <row r="86" spans="1:15" s="53" customFormat="1" ht="15.95" customHeight="1">
      <c r="A86" s="115">
        <v>80</v>
      </c>
      <c r="B86" s="120"/>
      <c r="C86" s="109" t="s">
        <v>143</v>
      </c>
      <c r="D86" s="116" t="s">
        <v>365</v>
      </c>
      <c r="E86" s="116" t="s">
        <v>363</v>
      </c>
      <c r="F86" s="122"/>
      <c r="G86" s="116" t="s">
        <v>363</v>
      </c>
      <c r="H86" s="122"/>
      <c r="I86" s="109"/>
      <c r="J86" s="122"/>
      <c r="K86" s="109" t="s">
        <v>273</v>
      </c>
      <c r="L86" s="109">
        <v>100</v>
      </c>
      <c r="M86" s="109" t="s">
        <v>155</v>
      </c>
      <c r="N86" s="121">
        <v>14000</v>
      </c>
      <c r="O86" s="123"/>
    </row>
    <row r="87" spans="1:15" s="53" customFormat="1" ht="15.95" customHeight="1">
      <c r="A87" s="115">
        <v>81</v>
      </c>
      <c r="B87" s="120">
        <v>7.22</v>
      </c>
      <c r="C87" s="109" t="s">
        <v>143</v>
      </c>
      <c r="D87" s="116" t="s">
        <v>365</v>
      </c>
      <c r="E87" s="116" t="s">
        <v>363</v>
      </c>
      <c r="F87" s="122"/>
      <c r="G87" s="116" t="s">
        <v>363</v>
      </c>
      <c r="H87" s="122"/>
      <c r="I87" s="109" t="s">
        <v>269</v>
      </c>
      <c r="J87" s="122"/>
      <c r="K87" s="109" t="s">
        <v>274</v>
      </c>
      <c r="L87" s="109">
        <v>100</v>
      </c>
      <c r="M87" s="109" t="s">
        <v>155</v>
      </c>
      <c r="N87" s="121">
        <v>100000</v>
      </c>
      <c r="O87" s="123"/>
    </row>
    <row r="88" spans="1:15" s="53" customFormat="1" ht="15.95" customHeight="1">
      <c r="A88" s="115">
        <v>82</v>
      </c>
      <c r="B88" s="120">
        <v>7.26</v>
      </c>
      <c r="C88" s="109" t="s">
        <v>143</v>
      </c>
      <c r="D88" s="116" t="s">
        <v>365</v>
      </c>
      <c r="E88" s="116" t="s">
        <v>363</v>
      </c>
      <c r="F88" s="122"/>
      <c r="G88" s="116" t="s">
        <v>363</v>
      </c>
      <c r="H88" s="122"/>
      <c r="I88" s="109" t="s">
        <v>275</v>
      </c>
      <c r="J88" s="122"/>
      <c r="K88" s="109" t="s">
        <v>270</v>
      </c>
      <c r="L88" s="109">
        <v>2</v>
      </c>
      <c r="M88" s="109" t="s">
        <v>155</v>
      </c>
      <c r="N88" s="121">
        <v>40000</v>
      </c>
      <c r="O88" s="123"/>
    </row>
    <row r="89" spans="1:15" s="53" customFormat="1" ht="15.95" customHeight="1">
      <c r="A89" s="115">
        <v>83</v>
      </c>
      <c r="B89" s="120">
        <v>7.28</v>
      </c>
      <c r="C89" s="109" t="s">
        <v>143</v>
      </c>
      <c r="D89" s="116" t="s">
        <v>368</v>
      </c>
      <c r="E89" s="116"/>
      <c r="F89" s="122"/>
      <c r="G89" s="116"/>
      <c r="H89" s="109" t="s">
        <v>364</v>
      </c>
      <c r="I89" s="109" t="s">
        <v>276</v>
      </c>
      <c r="J89" s="122"/>
      <c r="K89" s="109" t="s">
        <v>277</v>
      </c>
      <c r="L89" s="109">
        <v>100</v>
      </c>
      <c r="M89" s="109" t="s">
        <v>146</v>
      </c>
      <c r="N89" s="121">
        <v>1800000</v>
      </c>
      <c r="O89" s="123"/>
    </row>
    <row r="90" spans="1:15" s="53" customFormat="1" ht="15.95" customHeight="1">
      <c r="A90" s="115">
        <v>84</v>
      </c>
      <c r="B90" s="120">
        <v>7.29</v>
      </c>
      <c r="C90" s="109" t="s">
        <v>143</v>
      </c>
      <c r="D90" s="116" t="s">
        <v>365</v>
      </c>
      <c r="E90" s="116" t="s">
        <v>363</v>
      </c>
      <c r="F90" s="122"/>
      <c r="G90" s="116" t="s">
        <v>363</v>
      </c>
      <c r="H90" s="122"/>
      <c r="I90" s="109" t="s">
        <v>278</v>
      </c>
      <c r="J90" s="122"/>
      <c r="K90" s="109" t="s">
        <v>270</v>
      </c>
      <c r="L90" s="109">
        <v>10</v>
      </c>
      <c r="M90" s="109" t="s">
        <v>155</v>
      </c>
      <c r="N90" s="121">
        <v>200000</v>
      </c>
      <c r="O90" s="123"/>
    </row>
    <row r="91" spans="1:15" s="53" customFormat="1" ht="15.95" customHeight="1">
      <c r="A91" s="115">
        <v>85</v>
      </c>
      <c r="B91" s="120">
        <v>7.3</v>
      </c>
      <c r="C91" s="109" t="s">
        <v>143</v>
      </c>
      <c r="D91" s="116" t="s">
        <v>365</v>
      </c>
      <c r="E91" s="116" t="s">
        <v>363</v>
      </c>
      <c r="F91" s="122"/>
      <c r="G91" s="116" t="s">
        <v>363</v>
      </c>
      <c r="H91" s="122"/>
      <c r="I91" s="109" t="s">
        <v>279</v>
      </c>
      <c r="J91" s="122"/>
      <c r="K91" s="109" t="s">
        <v>270</v>
      </c>
      <c r="L91" s="109">
        <v>10</v>
      </c>
      <c r="M91" s="109" t="s">
        <v>155</v>
      </c>
      <c r="N91" s="121">
        <v>200000</v>
      </c>
      <c r="O91" s="123"/>
    </row>
    <row r="92" spans="1:15" s="53" customFormat="1" ht="15.95" customHeight="1">
      <c r="A92" s="115">
        <v>86</v>
      </c>
      <c r="B92" s="120">
        <v>7.3</v>
      </c>
      <c r="C92" s="109" t="s">
        <v>143</v>
      </c>
      <c r="D92" s="116" t="s">
        <v>365</v>
      </c>
      <c r="E92" s="116" t="s">
        <v>363</v>
      </c>
      <c r="F92" s="122"/>
      <c r="G92" s="116" t="s">
        <v>363</v>
      </c>
      <c r="H92" s="122"/>
      <c r="I92" s="109" t="s">
        <v>111</v>
      </c>
      <c r="J92" s="122"/>
      <c r="K92" s="109" t="s">
        <v>280</v>
      </c>
      <c r="L92" s="109">
        <v>200</v>
      </c>
      <c r="M92" s="109" t="s">
        <v>155</v>
      </c>
      <c r="N92" s="121">
        <v>200000</v>
      </c>
      <c r="O92" s="123"/>
    </row>
    <row r="93" spans="1:15" s="53" customFormat="1" ht="15.95" customHeight="1">
      <c r="A93" s="115">
        <v>87</v>
      </c>
      <c r="B93" s="120">
        <v>8.01</v>
      </c>
      <c r="C93" s="109" t="s">
        <v>143</v>
      </c>
      <c r="D93" s="116" t="s">
        <v>365</v>
      </c>
      <c r="E93" s="116" t="s">
        <v>363</v>
      </c>
      <c r="F93" s="122"/>
      <c r="G93" s="116" t="s">
        <v>363</v>
      </c>
      <c r="H93" s="122"/>
      <c r="I93" s="109" t="s">
        <v>281</v>
      </c>
      <c r="J93" s="122"/>
      <c r="K93" s="109" t="s">
        <v>280</v>
      </c>
      <c r="L93" s="109">
        <v>500</v>
      </c>
      <c r="M93" s="109" t="s">
        <v>155</v>
      </c>
      <c r="N93" s="121">
        <v>500000</v>
      </c>
      <c r="O93" s="123"/>
    </row>
    <row r="94" spans="1:15" s="53" customFormat="1" ht="15.95" customHeight="1">
      <c r="A94" s="115">
        <v>88</v>
      </c>
      <c r="B94" s="120">
        <v>8.02</v>
      </c>
      <c r="C94" s="109" t="s">
        <v>143</v>
      </c>
      <c r="D94" s="116" t="s">
        <v>365</v>
      </c>
      <c r="E94" s="116" t="s">
        <v>363</v>
      </c>
      <c r="F94" s="122"/>
      <c r="G94" s="116" t="s">
        <v>363</v>
      </c>
      <c r="H94" s="122"/>
      <c r="I94" s="109" t="s">
        <v>111</v>
      </c>
      <c r="J94" s="122"/>
      <c r="K94" s="109" t="s">
        <v>280</v>
      </c>
      <c r="L94" s="109">
        <v>200</v>
      </c>
      <c r="M94" s="109" t="s">
        <v>155</v>
      </c>
      <c r="N94" s="121">
        <v>200000</v>
      </c>
      <c r="O94" s="123"/>
    </row>
    <row r="95" spans="1:15" s="53" customFormat="1" ht="15.95" customHeight="1">
      <c r="A95" s="115">
        <v>89</v>
      </c>
      <c r="B95" s="120">
        <v>8.0299999999999994</v>
      </c>
      <c r="C95" s="109" t="s">
        <v>143</v>
      </c>
      <c r="D95" s="116" t="s">
        <v>365</v>
      </c>
      <c r="E95" s="116" t="s">
        <v>363</v>
      </c>
      <c r="F95" s="122"/>
      <c r="G95" s="116" t="s">
        <v>363</v>
      </c>
      <c r="H95" s="122"/>
      <c r="I95" s="109" t="s">
        <v>282</v>
      </c>
      <c r="J95" s="122"/>
      <c r="K95" s="109" t="s">
        <v>280</v>
      </c>
      <c r="L95" s="109">
        <v>200</v>
      </c>
      <c r="M95" s="109" t="s">
        <v>155</v>
      </c>
      <c r="N95" s="121">
        <v>200000</v>
      </c>
      <c r="O95" s="123"/>
    </row>
    <row r="96" spans="1:15" s="53" customFormat="1" ht="15.95" customHeight="1">
      <c r="A96" s="115">
        <v>90</v>
      </c>
      <c r="B96" s="120">
        <v>8.0500000000000007</v>
      </c>
      <c r="C96" s="109" t="s">
        <v>143</v>
      </c>
      <c r="D96" s="116" t="s">
        <v>365</v>
      </c>
      <c r="E96" s="116" t="s">
        <v>363</v>
      </c>
      <c r="F96" s="122"/>
      <c r="G96" s="116" t="s">
        <v>363</v>
      </c>
      <c r="H96" s="122"/>
      <c r="I96" s="109" t="s">
        <v>283</v>
      </c>
      <c r="J96" s="122"/>
      <c r="K96" s="109" t="s">
        <v>280</v>
      </c>
      <c r="L96" s="109">
        <v>100</v>
      </c>
      <c r="M96" s="109" t="s">
        <v>155</v>
      </c>
      <c r="N96" s="121">
        <v>100000</v>
      </c>
      <c r="O96" s="123"/>
    </row>
    <row r="97" spans="1:15" s="53" customFormat="1" ht="15.95" customHeight="1">
      <c r="A97" s="115">
        <v>91</v>
      </c>
      <c r="B97" s="120">
        <v>8.07</v>
      </c>
      <c r="C97" s="109" t="s">
        <v>143</v>
      </c>
      <c r="D97" s="116" t="s">
        <v>365</v>
      </c>
      <c r="E97" s="116" t="s">
        <v>363</v>
      </c>
      <c r="F97" s="122"/>
      <c r="G97" s="116" t="s">
        <v>363</v>
      </c>
      <c r="H97" s="122"/>
      <c r="I97" s="109" t="s">
        <v>284</v>
      </c>
      <c r="J97" s="122"/>
      <c r="K97" s="109" t="s">
        <v>270</v>
      </c>
      <c r="L97" s="109">
        <v>10</v>
      </c>
      <c r="M97" s="109" t="s">
        <v>192</v>
      </c>
      <c r="N97" s="121">
        <v>200000</v>
      </c>
      <c r="O97" s="123"/>
    </row>
    <row r="98" spans="1:15" s="53" customFormat="1" ht="15.95" customHeight="1">
      <c r="A98" s="115">
        <v>92</v>
      </c>
      <c r="B98" s="120">
        <v>8.08</v>
      </c>
      <c r="C98" s="109" t="s">
        <v>143</v>
      </c>
      <c r="D98" s="116" t="s">
        <v>365</v>
      </c>
      <c r="E98" s="116" t="s">
        <v>363</v>
      </c>
      <c r="F98" s="122"/>
      <c r="G98" s="116" t="s">
        <v>363</v>
      </c>
      <c r="H98" s="122"/>
      <c r="I98" s="109" t="s">
        <v>158</v>
      </c>
      <c r="J98" s="122"/>
      <c r="K98" s="109" t="s">
        <v>285</v>
      </c>
      <c r="L98" s="109">
        <v>5</v>
      </c>
      <c r="M98" s="109" t="s">
        <v>146</v>
      </c>
      <c r="N98" s="121">
        <v>100000</v>
      </c>
      <c r="O98" s="123"/>
    </row>
    <row r="99" spans="1:15" s="53" customFormat="1" ht="15.95" customHeight="1">
      <c r="A99" s="115">
        <v>93</v>
      </c>
      <c r="B99" s="120"/>
      <c r="C99" s="109" t="s">
        <v>143</v>
      </c>
      <c r="D99" s="116" t="s">
        <v>365</v>
      </c>
      <c r="E99" s="116" t="s">
        <v>363</v>
      </c>
      <c r="F99" s="122"/>
      <c r="G99" s="116" t="s">
        <v>363</v>
      </c>
      <c r="H99" s="122"/>
      <c r="I99" s="109"/>
      <c r="J99" s="122"/>
      <c r="K99" s="109" t="s">
        <v>286</v>
      </c>
      <c r="L99" s="109">
        <v>2</v>
      </c>
      <c r="M99" s="109" t="s">
        <v>155</v>
      </c>
      <c r="N99" s="121">
        <v>10000</v>
      </c>
      <c r="O99" s="123"/>
    </row>
    <row r="100" spans="1:15" s="53" customFormat="1" ht="15.95" customHeight="1">
      <c r="A100" s="115">
        <v>94</v>
      </c>
      <c r="B100" s="120">
        <v>8.09</v>
      </c>
      <c r="C100" s="109" t="s">
        <v>148</v>
      </c>
      <c r="D100" s="116" t="s">
        <v>365</v>
      </c>
      <c r="E100" s="116" t="s">
        <v>363</v>
      </c>
      <c r="F100" s="122"/>
      <c r="G100" s="116" t="s">
        <v>363</v>
      </c>
      <c r="H100" s="122"/>
      <c r="I100" s="109" t="s">
        <v>258</v>
      </c>
      <c r="J100" s="122"/>
      <c r="K100" s="109" t="s">
        <v>287</v>
      </c>
      <c r="L100" s="109">
        <v>15</v>
      </c>
      <c r="M100" s="109" t="s">
        <v>155</v>
      </c>
      <c r="N100" s="121">
        <v>100000</v>
      </c>
      <c r="O100" s="123"/>
    </row>
    <row r="101" spans="1:15" s="53" customFormat="1" ht="15.95" customHeight="1">
      <c r="A101" s="115">
        <v>95</v>
      </c>
      <c r="B101" s="120">
        <v>8.1</v>
      </c>
      <c r="C101" s="109" t="s">
        <v>143</v>
      </c>
      <c r="D101" s="116" t="s">
        <v>365</v>
      </c>
      <c r="E101" s="116" t="s">
        <v>363</v>
      </c>
      <c r="F101" s="122"/>
      <c r="G101" s="116" t="s">
        <v>363</v>
      </c>
      <c r="H101" s="122"/>
      <c r="I101" s="109" t="s">
        <v>288</v>
      </c>
      <c r="J101" s="122"/>
      <c r="K101" s="109" t="s">
        <v>280</v>
      </c>
      <c r="L101" s="109">
        <v>80</v>
      </c>
      <c r="M101" s="109" t="s">
        <v>192</v>
      </c>
      <c r="N101" s="121">
        <v>80000</v>
      </c>
      <c r="O101" s="123"/>
    </row>
    <row r="102" spans="1:15" s="53" customFormat="1" ht="15.95" customHeight="1">
      <c r="A102" s="115">
        <v>96</v>
      </c>
      <c r="B102" s="120">
        <v>8.15</v>
      </c>
      <c r="C102" s="109" t="s">
        <v>143</v>
      </c>
      <c r="D102" s="116" t="s">
        <v>365</v>
      </c>
      <c r="E102" s="116" t="s">
        <v>363</v>
      </c>
      <c r="F102" s="122"/>
      <c r="G102" s="116" t="s">
        <v>363</v>
      </c>
      <c r="H102" s="122"/>
      <c r="I102" s="109" t="s">
        <v>289</v>
      </c>
      <c r="J102" s="122"/>
      <c r="K102" s="109" t="s">
        <v>285</v>
      </c>
      <c r="L102" s="109">
        <v>5</v>
      </c>
      <c r="M102" s="109" t="s">
        <v>146</v>
      </c>
      <c r="N102" s="121">
        <v>150000</v>
      </c>
      <c r="O102" s="123"/>
    </row>
    <row r="103" spans="1:15" s="53" customFormat="1" ht="15.95" customHeight="1">
      <c r="A103" s="115">
        <v>97</v>
      </c>
      <c r="B103" s="120">
        <v>8.19</v>
      </c>
      <c r="C103" s="109" t="s">
        <v>148</v>
      </c>
      <c r="D103" s="116" t="s">
        <v>365</v>
      </c>
      <c r="E103" s="116" t="s">
        <v>363</v>
      </c>
      <c r="F103" s="122"/>
      <c r="G103" s="116" t="s">
        <v>363</v>
      </c>
      <c r="H103" s="122"/>
      <c r="I103" s="109" t="s">
        <v>290</v>
      </c>
      <c r="J103" s="122"/>
      <c r="K103" s="109" t="s">
        <v>265</v>
      </c>
      <c r="L103" s="109">
        <v>11</v>
      </c>
      <c r="M103" s="109" t="s">
        <v>155</v>
      </c>
      <c r="N103" s="121">
        <v>150000</v>
      </c>
      <c r="O103" s="123"/>
    </row>
    <row r="104" spans="1:15" s="53" customFormat="1" ht="15.95" customHeight="1">
      <c r="A104" s="115">
        <v>98</v>
      </c>
      <c r="B104" s="120">
        <v>8.25</v>
      </c>
      <c r="C104" s="109" t="s">
        <v>143</v>
      </c>
      <c r="D104" s="116" t="s">
        <v>365</v>
      </c>
      <c r="E104" s="116" t="s">
        <v>363</v>
      </c>
      <c r="F104" s="122"/>
      <c r="G104" s="116" t="s">
        <v>363</v>
      </c>
      <c r="H104" s="122"/>
      <c r="I104" s="109" t="s">
        <v>187</v>
      </c>
      <c r="J104" s="122"/>
      <c r="K104" s="109" t="s">
        <v>291</v>
      </c>
      <c r="L104" s="109">
        <v>1</v>
      </c>
      <c r="M104" s="109" t="s">
        <v>146</v>
      </c>
      <c r="N104" s="121">
        <v>30000</v>
      </c>
      <c r="O104" s="123"/>
    </row>
    <row r="105" spans="1:15" s="53" customFormat="1" ht="15.95" customHeight="1">
      <c r="A105" s="115">
        <v>99</v>
      </c>
      <c r="B105" s="120">
        <v>8.2899999999999991</v>
      </c>
      <c r="C105" s="109" t="s">
        <v>143</v>
      </c>
      <c r="D105" s="116" t="s">
        <v>365</v>
      </c>
      <c r="E105" s="116" t="s">
        <v>363</v>
      </c>
      <c r="F105" s="122"/>
      <c r="G105" s="116" t="s">
        <v>363</v>
      </c>
      <c r="H105" s="122"/>
      <c r="I105" s="109" t="s">
        <v>292</v>
      </c>
      <c r="J105" s="122"/>
      <c r="K105" s="109" t="s">
        <v>270</v>
      </c>
      <c r="L105" s="109">
        <v>5</v>
      </c>
      <c r="M105" s="109" t="s">
        <v>271</v>
      </c>
      <c r="N105" s="121">
        <v>125000</v>
      </c>
      <c r="O105" s="123"/>
    </row>
    <row r="106" spans="1:15" s="53" customFormat="1" ht="15.95" customHeight="1">
      <c r="A106" s="115">
        <v>100</v>
      </c>
      <c r="B106" s="120"/>
      <c r="C106" s="109" t="s">
        <v>266</v>
      </c>
      <c r="D106" s="116" t="s">
        <v>365</v>
      </c>
      <c r="E106" s="116" t="s">
        <v>363</v>
      </c>
      <c r="F106" s="122"/>
      <c r="G106" s="116" t="s">
        <v>363</v>
      </c>
      <c r="H106" s="122"/>
      <c r="I106" s="109"/>
      <c r="J106" s="122"/>
      <c r="K106" s="109" t="s">
        <v>293</v>
      </c>
      <c r="L106" s="109">
        <v>5</v>
      </c>
      <c r="M106" s="109" t="s">
        <v>271</v>
      </c>
      <c r="N106" s="121">
        <v>100000</v>
      </c>
      <c r="O106" s="123"/>
    </row>
    <row r="107" spans="1:15" s="53" customFormat="1" ht="15.95" customHeight="1">
      <c r="A107" s="115">
        <v>101</v>
      </c>
      <c r="B107" s="120">
        <v>8.2899999999999991</v>
      </c>
      <c r="C107" s="109" t="s">
        <v>266</v>
      </c>
      <c r="D107" s="116" t="s">
        <v>365</v>
      </c>
      <c r="E107" s="116" t="s">
        <v>363</v>
      </c>
      <c r="F107" s="122"/>
      <c r="G107" s="116" t="s">
        <v>363</v>
      </c>
      <c r="H107" s="122"/>
      <c r="I107" s="109" t="s">
        <v>294</v>
      </c>
      <c r="J107" s="122"/>
      <c r="K107" s="109" t="s">
        <v>295</v>
      </c>
      <c r="L107" s="109">
        <v>20</v>
      </c>
      <c r="M107" s="109" t="s">
        <v>195</v>
      </c>
      <c r="N107" s="121">
        <v>600000</v>
      </c>
      <c r="O107" s="123"/>
    </row>
    <row r="108" spans="1:15" s="53" customFormat="1" ht="15.95" customHeight="1">
      <c r="A108" s="115">
        <v>102</v>
      </c>
      <c r="B108" s="120">
        <v>8.2899999999999991</v>
      </c>
      <c r="C108" s="109" t="s">
        <v>266</v>
      </c>
      <c r="D108" s="116" t="s">
        <v>365</v>
      </c>
      <c r="E108" s="116" t="s">
        <v>363</v>
      </c>
      <c r="F108" s="122"/>
      <c r="G108" s="116" t="s">
        <v>363</v>
      </c>
      <c r="H108" s="122"/>
      <c r="I108" s="109" t="s">
        <v>296</v>
      </c>
      <c r="J108" s="122"/>
      <c r="K108" s="109" t="s">
        <v>295</v>
      </c>
      <c r="L108" s="109">
        <v>20</v>
      </c>
      <c r="M108" s="109" t="s">
        <v>195</v>
      </c>
      <c r="N108" s="121">
        <v>600000</v>
      </c>
      <c r="O108" s="123"/>
    </row>
    <row r="109" spans="1:15" s="53" customFormat="1" ht="15.95" customHeight="1">
      <c r="A109" s="115">
        <v>103</v>
      </c>
      <c r="B109" s="120">
        <v>9.0299999999999994</v>
      </c>
      <c r="C109" s="109" t="s">
        <v>143</v>
      </c>
      <c r="D109" s="116" t="s">
        <v>365</v>
      </c>
      <c r="E109" s="116" t="s">
        <v>363</v>
      </c>
      <c r="F109" s="122"/>
      <c r="G109" s="116" t="s">
        <v>363</v>
      </c>
      <c r="H109" s="122"/>
      <c r="I109" s="109" t="s">
        <v>297</v>
      </c>
      <c r="J109" s="122"/>
      <c r="K109" s="109" t="s">
        <v>298</v>
      </c>
      <c r="L109" s="109">
        <v>3</v>
      </c>
      <c r="M109" s="109" t="s">
        <v>164</v>
      </c>
      <c r="N109" s="121">
        <v>105000</v>
      </c>
      <c r="O109" s="123"/>
    </row>
    <row r="110" spans="1:15" s="53" customFormat="1" ht="15.95" customHeight="1">
      <c r="A110" s="115">
        <v>104</v>
      </c>
      <c r="B110" s="120"/>
      <c r="C110" s="109" t="s">
        <v>143</v>
      </c>
      <c r="D110" s="116" t="s">
        <v>365</v>
      </c>
      <c r="E110" s="116" t="s">
        <v>363</v>
      </c>
      <c r="F110" s="122"/>
      <c r="G110" s="116" t="s">
        <v>363</v>
      </c>
      <c r="H110" s="122"/>
      <c r="I110" s="109" t="s">
        <v>215</v>
      </c>
      <c r="J110" s="122"/>
      <c r="K110" s="109" t="s">
        <v>299</v>
      </c>
      <c r="L110" s="109">
        <v>100</v>
      </c>
      <c r="M110" s="109" t="s">
        <v>155</v>
      </c>
      <c r="N110" s="121">
        <v>100000</v>
      </c>
      <c r="O110" s="123"/>
    </row>
    <row r="111" spans="1:15" s="53" customFormat="1" ht="15.95" customHeight="1">
      <c r="A111" s="115">
        <v>105</v>
      </c>
      <c r="B111" s="120">
        <v>9.0299999999999994</v>
      </c>
      <c r="C111" s="109" t="s">
        <v>148</v>
      </c>
      <c r="D111" s="116" t="s">
        <v>365</v>
      </c>
      <c r="E111" s="116" t="s">
        <v>363</v>
      </c>
      <c r="F111" s="122"/>
      <c r="G111" s="116" t="s">
        <v>363</v>
      </c>
      <c r="H111" s="122"/>
      <c r="I111" s="109" t="s">
        <v>258</v>
      </c>
      <c r="J111" s="122"/>
      <c r="K111" s="109" t="s">
        <v>300</v>
      </c>
      <c r="L111" s="109"/>
      <c r="M111" s="109"/>
      <c r="N111" s="121">
        <v>100000</v>
      </c>
      <c r="O111" s="123"/>
    </row>
    <row r="112" spans="1:15" s="53" customFormat="1" ht="15.95" customHeight="1">
      <c r="A112" s="115">
        <v>106</v>
      </c>
      <c r="B112" s="120">
        <v>9.16</v>
      </c>
      <c r="C112" s="109" t="s">
        <v>266</v>
      </c>
      <c r="D112" s="116" t="s">
        <v>365</v>
      </c>
      <c r="E112" s="116" t="s">
        <v>363</v>
      </c>
      <c r="F112" s="122"/>
      <c r="G112" s="116" t="s">
        <v>363</v>
      </c>
      <c r="H112" s="122"/>
      <c r="I112" s="124" t="s">
        <v>212</v>
      </c>
      <c r="J112" s="122"/>
      <c r="K112" s="109" t="s">
        <v>176</v>
      </c>
      <c r="L112" s="109">
        <v>17</v>
      </c>
      <c r="M112" s="109" t="s">
        <v>177</v>
      </c>
      <c r="N112" s="121">
        <v>935000</v>
      </c>
      <c r="O112" s="123"/>
    </row>
    <row r="113" spans="1:15" s="53" customFormat="1" ht="15.95" customHeight="1">
      <c r="A113" s="115">
        <v>107</v>
      </c>
      <c r="B113" s="120">
        <v>9.17</v>
      </c>
      <c r="C113" s="109" t="s">
        <v>266</v>
      </c>
      <c r="D113" s="116" t="s">
        <v>365</v>
      </c>
      <c r="E113" s="116" t="s">
        <v>363</v>
      </c>
      <c r="F113" s="122"/>
      <c r="G113" s="116" t="s">
        <v>363</v>
      </c>
      <c r="H113" s="122"/>
      <c r="I113" s="109" t="s">
        <v>158</v>
      </c>
      <c r="J113" s="122"/>
      <c r="K113" s="109" t="s">
        <v>301</v>
      </c>
      <c r="L113" s="109">
        <v>18</v>
      </c>
      <c r="M113" s="109" t="s">
        <v>195</v>
      </c>
      <c r="N113" s="121">
        <v>720000</v>
      </c>
      <c r="O113" s="123"/>
    </row>
    <row r="114" spans="1:15" s="53" customFormat="1" ht="15.95" customHeight="1">
      <c r="A114" s="115">
        <v>108</v>
      </c>
      <c r="B114" s="120">
        <v>9.19</v>
      </c>
      <c r="C114" s="109" t="s">
        <v>143</v>
      </c>
      <c r="D114" s="116" t="s">
        <v>365</v>
      </c>
      <c r="E114" s="116" t="s">
        <v>363</v>
      </c>
      <c r="F114" s="122"/>
      <c r="G114" s="116" t="s">
        <v>363</v>
      </c>
      <c r="H114" s="122"/>
      <c r="I114" s="109" t="s">
        <v>302</v>
      </c>
      <c r="J114" s="122"/>
      <c r="K114" s="109" t="s">
        <v>171</v>
      </c>
      <c r="L114" s="109">
        <v>20</v>
      </c>
      <c r="M114" s="109" t="s">
        <v>146</v>
      </c>
      <c r="N114" s="121">
        <v>400000</v>
      </c>
      <c r="O114" s="123"/>
    </row>
    <row r="115" spans="1:15" s="53" customFormat="1" ht="15.95" customHeight="1">
      <c r="A115" s="115">
        <v>109</v>
      </c>
      <c r="B115" s="120">
        <v>9.1999999999999993</v>
      </c>
      <c r="C115" s="109" t="s">
        <v>143</v>
      </c>
      <c r="D115" s="116" t="s">
        <v>365</v>
      </c>
      <c r="E115" s="116" t="s">
        <v>363</v>
      </c>
      <c r="F115" s="122"/>
      <c r="G115" s="116" t="s">
        <v>363</v>
      </c>
      <c r="H115" s="122"/>
      <c r="I115" s="109" t="s">
        <v>303</v>
      </c>
      <c r="J115" s="122"/>
      <c r="K115" s="109" t="s">
        <v>298</v>
      </c>
      <c r="L115" s="109">
        <v>5</v>
      </c>
      <c r="M115" s="109" t="s">
        <v>164</v>
      </c>
      <c r="N115" s="121">
        <v>150000</v>
      </c>
      <c r="O115" s="123"/>
    </row>
    <row r="116" spans="1:15" s="53" customFormat="1" ht="15.95" customHeight="1">
      <c r="A116" s="115">
        <v>110</v>
      </c>
      <c r="B116" s="120">
        <v>9.2200000000000006</v>
      </c>
      <c r="C116" s="109" t="s">
        <v>143</v>
      </c>
      <c r="D116" s="116" t="s">
        <v>365</v>
      </c>
      <c r="E116" s="116" t="s">
        <v>363</v>
      </c>
      <c r="F116" s="122"/>
      <c r="G116" s="116" t="s">
        <v>363</v>
      </c>
      <c r="H116" s="122"/>
      <c r="I116" s="109" t="s">
        <v>304</v>
      </c>
      <c r="J116" s="122"/>
      <c r="K116" s="109" t="s">
        <v>171</v>
      </c>
      <c r="L116" s="109">
        <v>10</v>
      </c>
      <c r="M116" s="109" t="s">
        <v>146</v>
      </c>
      <c r="N116" s="121">
        <v>200000</v>
      </c>
      <c r="O116" s="123"/>
    </row>
    <row r="117" spans="1:15" s="53" customFormat="1" ht="15.95" customHeight="1">
      <c r="A117" s="115">
        <v>111</v>
      </c>
      <c r="B117" s="120"/>
      <c r="C117" s="109" t="s">
        <v>143</v>
      </c>
      <c r="D117" s="116" t="s">
        <v>365</v>
      </c>
      <c r="E117" s="116" t="s">
        <v>363</v>
      </c>
      <c r="F117" s="122"/>
      <c r="G117" s="116" t="s">
        <v>363</v>
      </c>
      <c r="H117" s="122"/>
      <c r="I117" s="109"/>
      <c r="J117" s="122"/>
      <c r="K117" s="109" t="s">
        <v>163</v>
      </c>
      <c r="L117" s="109">
        <v>3</v>
      </c>
      <c r="M117" s="109" t="s">
        <v>164</v>
      </c>
      <c r="N117" s="121">
        <v>90000</v>
      </c>
      <c r="O117" s="123"/>
    </row>
    <row r="118" spans="1:15" s="53" customFormat="1" ht="15.95" customHeight="1">
      <c r="A118" s="115">
        <v>112</v>
      </c>
      <c r="B118" s="120">
        <v>9.25</v>
      </c>
      <c r="C118" s="109" t="s">
        <v>143</v>
      </c>
      <c r="D118" s="116" t="s">
        <v>365</v>
      </c>
      <c r="E118" s="116" t="s">
        <v>363</v>
      </c>
      <c r="F118" s="122"/>
      <c r="G118" s="116" t="s">
        <v>363</v>
      </c>
      <c r="H118" s="122"/>
      <c r="I118" s="109" t="s">
        <v>230</v>
      </c>
      <c r="J118" s="122"/>
      <c r="K118" s="109" t="s">
        <v>231</v>
      </c>
      <c r="L118" s="109">
        <v>5</v>
      </c>
      <c r="M118" s="109" t="s">
        <v>164</v>
      </c>
      <c r="N118" s="121">
        <v>150000</v>
      </c>
      <c r="O118" s="123"/>
    </row>
    <row r="119" spans="1:15" s="53" customFormat="1" ht="15.95" customHeight="1">
      <c r="A119" s="115">
        <v>113</v>
      </c>
      <c r="B119" s="120">
        <v>9.26</v>
      </c>
      <c r="C119" s="109" t="s">
        <v>143</v>
      </c>
      <c r="D119" s="116" t="s">
        <v>365</v>
      </c>
      <c r="E119" s="116" t="s">
        <v>363</v>
      </c>
      <c r="F119" s="122"/>
      <c r="G119" s="116" t="s">
        <v>363</v>
      </c>
      <c r="H119" s="122"/>
      <c r="I119" s="109" t="s">
        <v>205</v>
      </c>
      <c r="J119" s="122"/>
      <c r="K119" s="109" t="s">
        <v>206</v>
      </c>
      <c r="L119" s="109">
        <v>100</v>
      </c>
      <c r="M119" s="109" t="s">
        <v>155</v>
      </c>
      <c r="N119" s="121">
        <v>150000</v>
      </c>
      <c r="O119" s="123"/>
    </row>
    <row r="120" spans="1:15" s="53" customFormat="1" ht="15.95" customHeight="1">
      <c r="A120" s="115">
        <v>114</v>
      </c>
      <c r="B120" s="120">
        <v>9.27</v>
      </c>
      <c r="C120" s="109" t="s">
        <v>143</v>
      </c>
      <c r="D120" s="116" t="s">
        <v>365</v>
      </c>
      <c r="E120" s="116" t="s">
        <v>363</v>
      </c>
      <c r="F120" s="122"/>
      <c r="G120" s="116" t="s">
        <v>363</v>
      </c>
      <c r="H120" s="122"/>
      <c r="I120" s="109" t="s">
        <v>305</v>
      </c>
      <c r="J120" s="122"/>
      <c r="K120" s="109" t="s">
        <v>306</v>
      </c>
      <c r="L120" s="109">
        <v>5</v>
      </c>
      <c r="M120" s="109" t="s">
        <v>146</v>
      </c>
      <c r="N120" s="121">
        <v>100000</v>
      </c>
      <c r="O120" s="123"/>
    </row>
    <row r="121" spans="1:15" s="53" customFormat="1" ht="15.95" customHeight="1">
      <c r="A121" s="115">
        <v>115</v>
      </c>
      <c r="B121" s="122"/>
      <c r="C121" s="109" t="s">
        <v>143</v>
      </c>
      <c r="D121" s="116" t="s">
        <v>365</v>
      </c>
      <c r="E121" s="116" t="s">
        <v>363</v>
      </c>
      <c r="F121" s="122"/>
      <c r="G121" s="116" t="s">
        <v>363</v>
      </c>
      <c r="H121" s="122"/>
      <c r="I121" s="122"/>
      <c r="J121" s="122"/>
      <c r="K121" s="109" t="s">
        <v>217</v>
      </c>
      <c r="L121" s="109">
        <v>100</v>
      </c>
      <c r="M121" s="109" t="s">
        <v>155</v>
      </c>
      <c r="N121" s="121">
        <v>100000</v>
      </c>
      <c r="O121" s="123"/>
    </row>
    <row r="122" spans="1:15" s="53" customFormat="1" ht="15.95" customHeight="1">
      <c r="A122" s="115">
        <v>116</v>
      </c>
      <c r="B122" s="120">
        <v>10.02</v>
      </c>
      <c r="C122" s="109" t="s">
        <v>148</v>
      </c>
      <c r="D122" s="116" t="s">
        <v>365</v>
      </c>
      <c r="E122" s="116" t="s">
        <v>363</v>
      </c>
      <c r="F122" s="122"/>
      <c r="G122" s="116" t="s">
        <v>363</v>
      </c>
      <c r="H122" s="122"/>
      <c r="I122" s="124" t="s">
        <v>307</v>
      </c>
      <c r="J122" s="122"/>
      <c r="K122" s="109" t="s">
        <v>308</v>
      </c>
      <c r="L122" s="109">
        <v>200</v>
      </c>
      <c r="M122" s="109" t="s">
        <v>309</v>
      </c>
      <c r="N122" s="121">
        <v>800000</v>
      </c>
      <c r="O122" s="123"/>
    </row>
    <row r="123" spans="1:15" s="53" customFormat="1" ht="15.95" customHeight="1">
      <c r="A123" s="115">
        <v>117</v>
      </c>
      <c r="B123" s="120">
        <v>10.02</v>
      </c>
      <c r="C123" s="109" t="s">
        <v>148</v>
      </c>
      <c r="D123" s="116" t="s">
        <v>365</v>
      </c>
      <c r="E123" s="116" t="s">
        <v>363</v>
      </c>
      <c r="F123" s="122"/>
      <c r="G123" s="116" t="s">
        <v>363</v>
      </c>
      <c r="H123" s="122"/>
      <c r="I123" s="124"/>
      <c r="J123" s="122"/>
      <c r="K123" s="109" t="s">
        <v>310</v>
      </c>
      <c r="L123" s="109">
        <v>50</v>
      </c>
      <c r="M123" s="109" t="s">
        <v>311</v>
      </c>
      <c r="N123" s="121">
        <v>300000</v>
      </c>
      <c r="O123" s="123"/>
    </row>
    <row r="124" spans="1:15" s="53" customFormat="1" ht="15.95" customHeight="1">
      <c r="A124" s="115">
        <v>118</v>
      </c>
      <c r="B124" s="120">
        <v>10.050000000000001</v>
      </c>
      <c r="C124" s="109" t="s">
        <v>312</v>
      </c>
      <c r="D124" s="116" t="s">
        <v>365</v>
      </c>
      <c r="E124" s="116" t="s">
        <v>363</v>
      </c>
      <c r="F124" s="122"/>
      <c r="G124" s="116" t="s">
        <v>363</v>
      </c>
      <c r="H124" s="122"/>
      <c r="I124" s="109" t="s">
        <v>215</v>
      </c>
      <c r="J124" s="122"/>
      <c r="K124" s="109" t="s">
        <v>313</v>
      </c>
      <c r="L124" s="109">
        <v>10</v>
      </c>
      <c r="M124" s="109" t="s">
        <v>256</v>
      </c>
      <c r="N124" s="121">
        <v>50000</v>
      </c>
      <c r="O124" s="123"/>
    </row>
    <row r="125" spans="1:15" s="53" customFormat="1" ht="15.95" customHeight="1">
      <c r="A125" s="115">
        <v>119</v>
      </c>
      <c r="B125" s="120">
        <v>10.06</v>
      </c>
      <c r="C125" s="109" t="s">
        <v>143</v>
      </c>
      <c r="D125" s="116" t="s">
        <v>365</v>
      </c>
      <c r="E125" s="116" t="s">
        <v>363</v>
      </c>
      <c r="F125" s="122"/>
      <c r="G125" s="116" t="s">
        <v>363</v>
      </c>
      <c r="H125" s="122"/>
      <c r="I125" s="109" t="s">
        <v>162</v>
      </c>
      <c r="J125" s="122"/>
      <c r="K125" s="109" t="s">
        <v>186</v>
      </c>
      <c r="L125" s="109">
        <v>4</v>
      </c>
      <c r="M125" s="109" t="s">
        <v>146</v>
      </c>
      <c r="N125" s="121">
        <v>200000</v>
      </c>
      <c r="O125" s="123"/>
    </row>
    <row r="126" spans="1:15" s="53" customFormat="1" ht="15.95" customHeight="1">
      <c r="A126" s="115">
        <v>120</v>
      </c>
      <c r="B126" s="120">
        <v>10.07</v>
      </c>
      <c r="C126" s="109" t="s">
        <v>143</v>
      </c>
      <c r="D126" s="116" t="s">
        <v>365</v>
      </c>
      <c r="E126" s="116" t="s">
        <v>363</v>
      </c>
      <c r="F126" s="122"/>
      <c r="G126" s="116" t="s">
        <v>363</v>
      </c>
      <c r="H126" s="122"/>
      <c r="I126" s="109" t="s">
        <v>314</v>
      </c>
      <c r="J126" s="122"/>
      <c r="K126" s="109" t="s">
        <v>315</v>
      </c>
      <c r="L126" s="109">
        <v>5</v>
      </c>
      <c r="M126" s="109" t="s">
        <v>146</v>
      </c>
      <c r="N126" s="121">
        <v>100000</v>
      </c>
      <c r="O126" s="123"/>
    </row>
    <row r="127" spans="1:15" s="53" customFormat="1" ht="15.95" customHeight="1">
      <c r="A127" s="115">
        <v>121</v>
      </c>
      <c r="B127" s="120">
        <v>10.09</v>
      </c>
      <c r="C127" s="109" t="s">
        <v>143</v>
      </c>
      <c r="D127" s="116" t="s">
        <v>365</v>
      </c>
      <c r="E127" s="116" t="s">
        <v>363</v>
      </c>
      <c r="F127" s="122"/>
      <c r="G127" s="116" t="s">
        <v>363</v>
      </c>
      <c r="H127" s="122"/>
      <c r="I127" s="109" t="s">
        <v>316</v>
      </c>
      <c r="J127" s="122"/>
      <c r="K127" s="109" t="s">
        <v>315</v>
      </c>
      <c r="L127" s="109">
        <v>15</v>
      </c>
      <c r="M127" s="109" t="s">
        <v>146</v>
      </c>
      <c r="N127" s="121">
        <v>300000</v>
      </c>
      <c r="O127" s="123"/>
    </row>
    <row r="128" spans="1:15" s="53" customFormat="1" ht="15.95" customHeight="1">
      <c r="A128" s="115">
        <v>122</v>
      </c>
      <c r="B128" s="120">
        <v>10.1</v>
      </c>
      <c r="C128" s="109" t="s">
        <v>148</v>
      </c>
      <c r="D128" s="116" t="s">
        <v>365</v>
      </c>
      <c r="E128" s="116" t="s">
        <v>363</v>
      </c>
      <c r="F128" s="122"/>
      <c r="G128" s="116" t="s">
        <v>363</v>
      </c>
      <c r="H128" s="122"/>
      <c r="I128" s="109" t="s">
        <v>317</v>
      </c>
      <c r="J128" s="122"/>
      <c r="K128" s="109" t="s">
        <v>318</v>
      </c>
      <c r="L128" s="109">
        <v>10</v>
      </c>
      <c r="M128" s="109" t="s">
        <v>319</v>
      </c>
      <c r="N128" s="121">
        <v>200000</v>
      </c>
      <c r="O128" s="123"/>
    </row>
    <row r="129" spans="1:15" s="53" customFormat="1" ht="15.95" customHeight="1">
      <c r="A129" s="115">
        <v>123</v>
      </c>
      <c r="B129" s="120">
        <v>10.210000000000001</v>
      </c>
      <c r="C129" s="109" t="s">
        <v>148</v>
      </c>
      <c r="D129" s="116" t="s">
        <v>365</v>
      </c>
      <c r="E129" s="116" t="s">
        <v>363</v>
      </c>
      <c r="F129" s="122"/>
      <c r="G129" s="116" t="s">
        <v>363</v>
      </c>
      <c r="H129" s="122"/>
      <c r="I129" s="109" t="s">
        <v>290</v>
      </c>
      <c r="J129" s="122"/>
      <c r="K129" s="109" t="s">
        <v>320</v>
      </c>
      <c r="L129" s="109">
        <v>40</v>
      </c>
      <c r="M129" s="109" t="s">
        <v>155</v>
      </c>
      <c r="N129" s="121">
        <v>151600</v>
      </c>
      <c r="O129" s="123"/>
    </row>
    <row r="130" spans="1:15" s="53" customFormat="1" ht="15.95" customHeight="1">
      <c r="A130" s="115">
        <v>124</v>
      </c>
      <c r="B130" s="120">
        <v>10.15</v>
      </c>
      <c r="C130" s="109" t="s">
        <v>143</v>
      </c>
      <c r="D130" s="116" t="s">
        <v>365</v>
      </c>
      <c r="E130" s="116" t="s">
        <v>363</v>
      </c>
      <c r="F130" s="122"/>
      <c r="G130" s="116" t="s">
        <v>363</v>
      </c>
      <c r="H130" s="122"/>
      <c r="I130" s="109" t="s">
        <v>321</v>
      </c>
      <c r="J130" s="122"/>
      <c r="K130" s="109" t="s">
        <v>315</v>
      </c>
      <c r="L130" s="109">
        <v>20</v>
      </c>
      <c r="M130" s="109" t="s">
        <v>146</v>
      </c>
      <c r="N130" s="121">
        <v>400000</v>
      </c>
      <c r="O130" s="123"/>
    </row>
    <row r="131" spans="1:15" s="53" customFormat="1" ht="15.95" customHeight="1">
      <c r="A131" s="115">
        <v>125</v>
      </c>
      <c r="B131" s="120">
        <v>10.210000000000001</v>
      </c>
      <c r="C131" s="109" t="s">
        <v>148</v>
      </c>
      <c r="D131" s="116" t="s">
        <v>365</v>
      </c>
      <c r="E131" s="116" t="s">
        <v>363</v>
      </c>
      <c r="F131" s="122"/>
      <c r="G131" s="116" t="s">
        <v>363</v>
      </c>
      <c r="H131" s="122"/>
      <c r="I131" s="109" t="s">
        <v>212</v>
      </c>
      <c r="J131" s="122"/>
      <c r="K131" s="109" t="s">
        <v>320</v>
      </c>
      <c r="L131" s="109">
        <v>40</v>
      </c>
      <c r="M131" s="109" t="s">
        <v>155</v>
      </c>
      <c r="N131" s="121">
        <v>151600</v>
      </c>
      <c r="O131" s="123"/>
    </row>
    <row r="132" spans="1:15" s="53" customFormat="1" ht="15.95" customHeight="1">
      <c r="A132" s="115">
        <v>126</v>
      </c>
      <c r="B132" s="120"/>
      <c r="C132" s="109" t="s">
        <v>143</v>
      </c>
      <c r="D132" s="116" t="s">
        <v>365</v>
      </c>
      <c r="E132" s="116" t="s">
        <v>363</v>
      </c>
      <c r="F132" s="122"/>
      <c r="G132" s="116" t="s">
        <v>363</v>
      </c>
      <c r="H132" s="122"/>
      <c r="I132" s="109" t="s">
        <v>187</v>
      </c>
      <c r="J132" s="122"/>
      <c r="K132" s="109" t="s">
        <v>306</v>
      </c>
      <c r="L132" s="109">
        <v>1</v>
      </c>
      <c r="M132" s="109" t="s">
        <v>146</v>
      </c>
      <c r="N132" s="121">
        <v>30000</v>
      </c>
      <c r="O132" s="123"/>
    </row>
    <row r="133" spans="1:15" s="53" customFormat="1" ht="15.95" customHeight="1">
      <c r="A133" s="115">
        <v>127</v>
      </c>
      <c r="B133" s="120"/>
      <c r="C133" s="109" t="s">
        <v>143</v>
      </c>
      <c r="D133" s="116" t="s">
        <v>365</v>
      </c>
      <c r="E133" s="116" t="s">
        <v>363</v>
      </c>
      <c r="F133" s="122"/>
      <c r="G133" s="116" t="s">
        <v>363</v>
      </c>
      <c r="H133" s="122"/>
      <c r="I133" s="109" t="s">
        <v>158</v>
      </c>
      <c r="J133" s="122"/>
      <c r="K133" s="109" t="s">
        <v>322</v>
      </c>
      <c r="L133" s="109">
        <v>15</v>
      </c>
      <c r="M133" s="109" t="s">
        <v>155</v>
      </c>
      <c r="N133" s="121">
        <v>45000</v>
      </c>
      <c r="O133" s="123"/>
    </row>
    <row r="134" spans="1:15" s="53" customFormat="1" ht="15.95" customHeight="1">
      <c r="A134" s="115">
        <v>128</v>
      </c>
      <c r="B134" s="120">
        <v>10.25</v>
      </c>
      <c r="C134" s="109" t="s">
        <v>143</v>
      </c>
      <c r="D134" s="116" t="s">
        <v>365</v>
      </c>
      <c r="E134" s="116" t="s">
        <v>363</v>
      </c>
      <c r="F134" s="122"/>
      <c r="G134" s="116" t="s">
        <v>363</v>
      </c>
      <c r="H134" s="122"/>
      <c r="I134" s="109" t="s">
        <v>158</v>
      </c>
      <c r="J134" s="122"/>
      <c r="K134" s="109" t="s">
        <v>217</v>
      </c>
      <c r="L134" s="109">
        <v>300</v>
      </c>
      <c r="M134" s="109" t="s">
        <v>155</v>
      </c>
      <c r="N134" s="121">
        <v>300000</v>
      </c>
      <c r="O134" s="123"/>
    </row>
    <row r="135" spans="1:15" s="53" customFormat="1" ht="15.95" customHeight="1">
      <c r="A135" s="115">
        <v>129</v>
      </c>
      <c r="B135" s="120">
        <v>10.27</v>
      </c>
      <c r="C135" s="109" t="s">
        <v>148</v>
      </c>
      <c r="D135" s="116" t="s">
        <v>371</v>
      </c>
      <c r="E135" s="116"/>
      <c r="F135" s="122"/>
      <c r="G135" s="116"/>
      <c r="H135" s="122"/>
      <c r="I135" s="109" t="s">
        <v>323</v>
      </c>
      <c r="J135" s="122"/>
      <c r="K135" s="109" t="s">
        <v>320</v>
      </c>
      <c r="L135" s="109">
        <v>22</v>
      </c>
      <c r="M135" s="109" t="s">
        <v>155</v>
      </c>
      <c r="N135" s="121">
        <v>83600</v>
      </c>
      <c r="O135" s="123"/>
    </row>
    <row r="136" spans="1:15" s="53" customFormat="1" ht="15.95" customHeight="1">
      <c r="A136" s="115">
        <v>130</v>
      </c>
      <c r="B136" s="120"/>
      <c r="C136" s="109" t="s">
        <v>148</v>
      </c>
      <c r="D136" s="116" t="s">
        <v>365</v>
      </c>
      <c r="E136" s="116" t="s">
        <v>363</v>
      </c>
      <c r="F136" s="122"/>
      <c r="G136" s="116" t="s">
        <v>363</v>
      </c>
      <c r="H136" s="122"/>
      <c r="I136" s="109"/>
      <c r="J136" s="122"/>
      <c r="K136" s="109" t="s">
        <v>324</v>
      </c>
      <c r="L136" s="109">
        <v>19</v>
      </c>
      <c r="M136" s="109" t="s">
        <v>155</v>
      </c>
      <c r="N136" s="121">
        <v>38000</v>
      </c>
      <c r="O136" s="123"/>
    </row>
    <row r="137" spans="1:15" s="53" customFormat="1" ht="15.95" customHeight="1">
      <c r="A137" s="115">
        <v>131</v>
      </c>
      <c r="B137" s="120">
        <v>10.28</v>
      </c>
      <c r="C137" s="109" t="s">
        <v>143</v>
      </c>
      <c r="D137" s="116" t="s">
        <v>365</v>
      </c>
      <c r="E137" s="116" t="s">
        <v>363</v>
      </c>
      <c r="F137" s="122"/>
      <c r="G137" s="116" t="s">
        <v>363</v>
      </c>
      <c r="H137" s="122"/>
      <c r="I137" s="109" t="s">
        <v>325</v>
      </c>
      <c r="J137" s="122"/>
      <c r="K137" s="109" t="s">
        <v>216</v>
      </c>
      <c r="L137" s="109">
        <v>100</v>
      </c>
      <c r="M137" s="109" t="s">
        <v>155</v>
      </c>
      <c r="N137" s="121">
        <v>120000</v>
      </c>
      <c r="O137" s="123"/>
    </row>
    <row r="138" spans="1:15" s="53" customFormat="1" ht="15.95" customHeight="1">
      <c r="A138" s="115">
        <v>132</v>
      </c>
      <c r="B138" s="120">
        <v>11.08</v>
      </c>
      <c r="C138" s="109" t="s">
        <v>312</v>
      </c>
      <c r="D138" s="116" t="s">
        <v>365</v>
      </c>
      <c r="E138" s="116" t="s">
        <v>363</v>
      </c>
      <c r="F138" s="122"/>
      <c r="G138" s="116" t="s">
        <v>363</v>
      </c>
      <c r="H138" s="122"/>
      <c r="I138" s="109" t="s">
        <v>215</v>
      </c>
      <c r="J138" s="122"/>
      <c r="K138" s="109" t="s">
        <v>313</v>
      </c>
      <c r="L138" s="109">
        <v>15</v>
      </c>
      <c r="M138" s="109" t="s">
        <v>256</v>
      </c>
      <c r="N138" s="121">
        <v>50000</v>
      </c>
      <c r="O138" s="123"/>
    </row>
    <row r="139" spans="1:15" s="53" customFormat="1" ht="15.95" customHeight="1">
      <c r="A139" s="115">
        <v>133</v>
      </c>
      <c r="B139" s="120">
        <v>11.09</v>
      </c>
      <c r="C139" s="109" t="s">
        <v>143</v>
      </c>
      <c r="D139" s="116" t="s">
        <v>365</v>
      </c>
      <c r="E139" s="116" t="s">
        <v>363</v>
      </c>
      <c r="F139" s="122"/>
      <c r="G139" s="116" t="s">
        <v>363</v>
      </c>
      <c r="H139" s="122"/>
      <c r="I139" s="109" t="s">
        <v>326</v>
      </c>
      <c r="J139" s="122"/>
      <c r="K139" s="109" t="s">
        <v>327</v>
      </c>
      <c r="L139" s="109">
        <v>5</v>
      </c>
      <c r="M139" s="109" t="s">
        <v>146</v>
      </c>
      <c r="N139" s="121">
        <v>100000</v>
      </c>
      <c r="O139" s="123"/>
    </row>
    <row r="140" spans="1:15" s="53" customFormat="1" ht="15.95" customHeight="1">
      <c r="A140" s="115">
        <v>134</v>
      </c>
      <c r="B140" s="120">
        <v>11.09</v>
      </c>
      <c r="C140" s="109" t="s">
        <v>143</v>
      </c>
      <c r="D140" s="116" t="s">
        <v>365</v>
      </c>
      <c r="E140" s="116" t="s">
        <v>363</v>
      </c>
      <c r="F140" s="122"/>
      <c r="G140" s="116" t="s">
        <v>363</v>
      </c>
      <c r="H140" s="122"/>
      <c r="I140" s="124" t="s">
        <v>370</v>
      </c>
      <c r="J140" s="122"/>
      <c r="K140" s="109" t="s">
        <v>327</v>
      </c>
      <c r="L140" s="109">
        <v>10</v>
      </c>
      <c r="M140" s="109" t="s">
        <v>146</v>
      </c>
      <c r="N140" s="121">
        <v>200000</v>
      </c>
      <c r="O140" s="123"/>
    </row>
    <row r="141" spans="1:15" s="53" customFormat="1" ht="15.95" customHeight="1">
      <c r="A141" s="115">
        <v>135</v>
      </c>
      <c r="B141" s="120">
        <v>11.1</v>
      </c>
      <c r="C141" s="109" t="s">
        <v>148</v>
      </c>
      <c r="D141" s="116" t="s">
        <v>365</v>
      </c>
      <c r="E141" s="116" t="s">
        <v>363</v>
      </c>
      <c r="F141" s="122"/>
      <c r="G141" s="116" t="s">
        <v>363</v>
      </c>
      <c r="H141" s="122"/>
      <c r="I141" s="109" t="s">
        <v>328</v>
      </c>
      <c r="J141" s="122"/>
      <c r="K141" s="109" t="s">
        <v>200</v>
      </c>
      <c r="L141" s="109">
        <v>100</v>
      </c>
      <c r="M141" s="109" t="s">
        <v>192</v>
      </c>
      <c r="N141" s="121">
        <v>200000</v>
      </c>
      <c r="O141" s="123"/>
    </row>
    <row r="142" spans="1:15" s="53" customFormat="1" ht="15.95" customHeight="1">
      <c r="A142" s="115">
        <v>136</v>
      </c>
      <c r="B142" s="120">
        <v>11.12</v>
      </c>
      <c r="C142" s="109" t="s">
        <v>143</v>
      </c>
      <c r="D142" s="116" t="s">
        <v>365</v>
      </c>
      <c r="E142" s="116" t="s">
        <v>363</v>
      </c>
      <c r="F142" s="122"/>
      <c r="G142" s="116" t="s">
        <v>363</v>
      </c>
      <c r="H142" s="122"/>
      <c r="I142" s="109" t="s">
        <v>329</v>
      </c>
      <c r="J142" s="122"/>
      <c r="K142" s="109" t="s">
        <v>327</v>
      </c>
      <c r="L142" s="109">
        <v>5</v>
      </c>
      <c r="M142" s="109" t="s">
        <v>146</v>
      </c>
      <c r="N142" s="121">
        <v>100000</v>
      </c>
      <c r="O142" s="123"/>
    </row>
    <row r="143" spans="1:15" s="53" customFormat="1" ht="15.95" customHeight="1">
      <c r="A143" s="115">
        <v>137</v>
      </c>
      <c r="B143" s="120"/>
      <c r="C143" s="109" t="s">
        <v>143</v>
      </c>
      <c r="D143" s="116" t="s">
        <v>365</v>
      </c>
      <c r="E143" s="116" t="s">
        <v>363</v>
      </c>
      <c r="F143" s="122"/>
      <c r="G143" s="116" t="s">
        <v>363</v>
      </c>
      <c r="H143" s="122"/>
      <c r="I143" s="109" t="s">
        <v>330</v>
      </c>
      <c r="J143" s="122"/>
      <c r="K143" s="109" t="s">
        <v>331</v>
      </c>
      <c r="L143" s="109">
        <v>20</v>
      </c>
      <c r="M143" s="109" t="s">
        <v>195</v>
      </c>
      <c r="N143" s="121">
        <v>600000</v>
      </c>
      <c r="O143" s="123"/>
    </row>
    <row r="144" spans="1:15" s="53" customFormat="1" ht="15.95" customHeight="1">
      <c r="A144" s="115">
        <v>138</v>
      </c>
      <c r="B144" s="120">
        <v>11.17</v>
      </c>
      <c r="C144" s="109" t="s">
        <v>148</v>
      </c>
      <c r="D144" s="116" t="s">
        <v>371</v>
      </c>
      <c r="E144" s="116"/>
      <c r="F144" s="122"/>
      <c r="G144" s="116"/>
      <c r="H144" s="122"/>
      <c r="I144" s="109" t="s">
        <v>332</v>
      </c>
      <c r="J144" s="122"/>
      <c r="K144" s="109" t="s">
        <v>333</v>
      </c>
      <c r="L144" s="109">
        <v>4</v>
      </c>
      <c r="M144" s="109" t="s">
        <v>252</v>
      </c>
      <c r="N144" s="121">
        <v>80000</v>
      </c>
      <c r="O144" s="123"/>
    </row>
    <row r="145" spans="1:15" s="53" customFormat="1" ht="15.95" customHeight="1">
      <c r="A145" s="115">
        <v>139</v>
      </c>
      <c r="B145" s="120">
        <v>11.18</v>
      </c>
      <c r="C145" s="109" t="s">
        <v>148</v>
      </c>
      <c r="D145" s="116" t="s">
        <v>365</v>
      </c>
      <c r="E145" s="116" t="s">
        <v>363</v>
      </c>
      <c r="F145" s="122"/>
      <c r="G145" s="116" t="s">
        <v>363</v>
      </c>
      <c r="H145" s="122"/>
      <c r="I145" s="109" t="s">
        <v>212</v>
      </c>
      <c r="J145" s="122"/>
      <c r="K145" s="109" t="s">
        <v>334</v>
      </c>
      <c r="L145" s="109">
        <v>6</v>
      </c>
      <c r="M145" s="109" t="s">
        <v>146</v>
      </c>
      <c r="N145" s="121">
        <v>180000</v>
      </c>
      <c r="O145" s="123"/>
    </row>
    <row r="146" spans="1:15" s="53" customFormat="1" ht="15.95" customHeight="1">
      <c r="A146" s="115">
        <v>140</v>
      </c>
      <c r="B146" s="120">
        <v>11.2</v>
      </c>
      <c r="C146" s="109" t="s">
        <v>143</v>
      </c>
      <c r="D146" s="116" t="s">
        <v>365</v>
      </c>
      <c r="E146" s="116" t="s">
        <v>363</v>
      </c>
      <c r="F146" s="122"/>
      <c r="G146" s="116" t="s">
        <v>363</v>
      </c>
      <c r="H146" s="122"/>
      <c r="I146" s="109" t="s">
        <v>230</v>
      </c>
      <c r="J146" s="122"/>
      <c r="K146" s="109" t="s">
        <v>335</v>
      </c>
      <c r="L146" s="109">
        <v>2</v>
      </c>
      <c r="M146" s="109" t="s">
        <v>164</v>
      </c>
      <c r="N146" s="121">
        <v>50000</v>
      </c>
      <c r="O146" s="123"/>
    </row>
    <row r="147" spans="1:15" s="53" customFormat="1" ht="15.95" customHeight="1">
      <c r="A147" s="115">
        <v>141</v>
      </c>
      <c r="B147" s="120">
        <v>11.25</v>
      </c>
      <c r="C147" s="109" t="s">
        <v>266</v>
      </c>
      <c r="D147" s="116" t="s">
        <v>365</v>
      </c>
      <c r="E147" s="116" t="s">
        <v>363</v>
      </c>
      <c r="F147" s="122"/>
      <c r="G147" s="116" t="s">
        <v>363</v>
      </c>
      <c r="H147" s="122"/>
      <c r="I147" s="109" t="s">
        <v>336</v>
      </c>
      <c r="J147" s="122"/>
      <c r="K147" s="109" t="s">
        <v>337</v>
      </c>
      <c r="L147" s="109">
        <v>120</v>
      </c>
      <c r="M147" s="109" t="s">
        <v>174</v>
      </c>
      <c r="N147" s="121">
        <v>120000</v>
      </c>
      <c r="O147" s="123"/>
    </row>
    <row r="148" spans="1:15" s="53" customFormat="1" ht="15.95" customHeight="1">
      <c r="A148" s="115">
        <v>142</v>
      </c>
      <c r="B148" s="120">
        <v>11.27</v>
      </c>
      <c r="C148" s="109" t="s">
        <v>266</v>
      </c>
      <c r="D148" s="116" t="s">
        <v>365</v>
      </c>
      <c r="E148" s="116" t="s">
        <v>363</v>
      </c>
      <c r="F148" s="122"/>
      <c r="G148" s="116" t="s">
        <v>363</v>
      </c>
      <c r="H148" s="122"/>
      <c r="I148" s="109" t="s">
        <v>114</v>
      </c>
      <c r="J148" s="122"/>
      <c r="K148" s="109" t="s">
        <v>337</v>
      </c>
      <c r="L148" s="109">
        <v>80</v>
      </c>
      <c r="M148" s="109" t="s">
        <v>174</v>
      </c>
      <c r="N148" s="121">
        <v>80000</v>
      </c>
      <c r="O148" s="123"/>
    </row>
    <row r="149" spans="1:15" s="53" customFormat="1" ht="15.95" customHeight="1">
      <c r="A149" s="115">
        <v>143</v>
      </c>
      <c r="B149" s="120">
        <v>11.27</v>
      </c>
      <c r="C149" s="109" t="s">
        <v>266</v>
      </c>
      <c r="D149" s="116" t="s">
        <v>365</v>
      </c>
      <c r="E149" s="116" t="s">
        <v>363</v>
      </c>
      <c r="F149" s="122"/>
      <c r="G149" s="116" t="s">
        <v>363</v>
      </c>
      <c r="H149" s="122"/>
      <c r="I149" s="109" t="s">
        <v>258</v>
      </c>
      <c r="J149" s="122"/>
      <c r="K149" s="109" t="s">
        <v>338</v>
      </c>
      <c r="L149" s="109">
        <v>30</v>
      </c>
      <c r="M149" s="109" t="s">
        <v>146</v>
      </c>
      <c r="N149" s="121">
        <v>800000</v>
      </c>
      <c r="O149" s="123"/>
    </row>
    <row r="150" spans="1:15" s="53" customFormat="1" ht="15.95" customHeight="1">
      <c r="A150" s="115">
        <v>144</v>
      </c>
      <c r="B150" s="120">
        <v>11.28</v>
      </c>
      <c r="C150" s="109" t="s">
        <v>266</v>
      </c>
      <c r="D150" s="116" t="s">
        <v>365</v>
      </c>
      <c r="E150" s="116" t="s">
        <v>363</v>
      </c>
      <c r="F150" s="122"/>
      <c r="G150" s="116" t="s">
        <v>363</v>
      </c>
      <c r="H150" s="122"/>
      <c r="I150" s="109" t="s">
        <v>184</v>
      </c>
      <c r="J150" s="122"/>
      <c r="K150" s="109" t="s">
        <v>179</v>
      </c>
      <c r="L150" s="109">
        <v>5</v>
      </c>
      <c r="M150" s="109" t="s">
        <v>146</v>
      </c>
      <c r="N150" s="121">
        <v>250000</v>
      </c>
      <c r="O150" s="123"/>
    </row>
    <row r="151" spans="1:15" s="53" customFormat="1" ht="15.95" customHeight="1">
      <c r="A151" s="115">
        <v>145</v>
      </c>
      <c r="B151" s="120">
        <v>11.3</v>
      </c>
      <c r="C151" s="109" t="s">
        <v>266</v>
      </c>
      <c r="D151" s="116" t="s">
        <v>365</v>
      </c>
      <c r="E151" s="116" t="s">
        <v>363</v>
      </c>
      <c r="F151" s="122"/>
      <c r="G151" s="116" t="s">
        <v>363</v>
      </c>
      <c r="H151" s="122"/>
      <c r="I151" s="109" t="s">
        <v>339</v>
      </c>
      <c r="J151" s="122"/>
      <c r="K151" s="109" t="s">
        <v>340</v>
      </c>
      <c r="L151" s="109">
        <v>100</v>
      </c>
      <c r="M151" s="109" t="s">
        <v>146</v>
      </c>
      <c r="N151" s="121">
        <v>1000000</v>
      </c>
      <c r="O151" s="123"/>
    </row>
    <row r="152" spans="1:15" s="53" customFormat="1" ht="15.95" customHeight="1">
      <c r="A152" s="115">
        <v>146</v>
      </c>
      <c r="B152" s="120">
        <v>11.3</v>
      </c>
      <c r="C152" s="109" t="s">
        <v>266</v>
      </c>
      <c r="D152" s="116" t="s">
        <v>365</v>
      </c>
      <c r="E152" s="116" t="s">
        <v>363</v>
      </c>
      <c r="F152" s="122"/>
      <c r="G152" s="116" t="s">
        <v>363</v>
      </c>
      <c r="H152" s="122"/>
      <c r="I152" s="109" t="s">
        <v>341</v>
      </c>
      <c r="J152" s="122"/>
      <c r="K152" s="109" t="s">
        <v>179</v>
      </c>
      <c r="L152" s="109">
        <v>5</v>
      </c>
      <c r="M152" s="109" t="s">
        <v>146</v>
      </c>
      <c r="N152" s="121">
        <v>250000</v>
      </c>
      <c r="O152" s="123"/>
    </row>
    <row r="153" spans="1:15" s="53" customFormat="1" ht="15.95" customHeight="1">
      <c r="A153" s="115">
        <v>147</v>
      </c>
      <c r="B153" s="120">
        <v>12.02</v>
      </c>
      <c r="C153" s="109" t="s">
        <v>143</v>
      </c>
      <c r="D153" s="116" t="s">
        <v>365</v>
      </c>
      <c r="E153" s="116" t="s">
        <v>363</v>
      </c>
      <c r="F153" s="122"/>
      <c r="G153" s="116" t="s">
        <v>363</v>
      </c>
      <c r="H153" s="122"/>
      <c r="I153" s="109" t="s">
        <v>342</v>
      </c>
      <c r="J153" s="122"/>
      <c r="K153" s="109" t="s">
        <v>327</v>
      </c>
      <c r="L153" s="109">
        <v>10</v>
      </c>
      <c r="M153" s="109" t="s">
        <v>146</v>
      </c>
      <c r="N153" s="121">
        <v>200000</v>
      </c>
      <c r="O153" s="123"/>
    </row>
    <row r="154" spans="1:15" s="53" customFormat="1" ht="15.95" customHeight="1">
      <c r="A154" s="115">
        <v>148</v>
      </c>
      <c r="B154" s="120"/>
      <c r="C154" s="109" t="s">
        <v>143</v>
      </c>
      <c r="D154" s="116" t="s">
        <v>365</v>
      </c>
      <c r="E154" s="116" t="s">
        <v>363</v>
      </c>
      <c r="F154" s="122"/>
      <c r="G154" s="116" t="s">
        <v>363</v>
      </c>
      <c r="H154" s="122"/>
      <c r="I154" s="109" t="s">
        <v>330</v>
      </c>
      <c r="J154" s="122"/>
      <c r="K154" s="109" t="s">
        <v>331</v>
      </c>
      <c r="L154" s="109">
        <v>5</v>
      </c>
      <c r="M154" s="109" t="s">
        <v>195</v>
      </c>
      <c r="N154" s="121">
        <v>150000</v>
      </c>
      <c r="O154" s="123"/>
    </row>
    <row r="155" spans="1:15" s="53" customFormat="1" ht="15.95" customHeight="1">
      <c r="A155" s="115">
        <v>149</v>
      </c>
      <c r="B155" s="120">
        <v>12.1</v>
      </c>
      <c r="C155" s="109" t="s">
        <v>143</v>
      </c>
      <c r="D155" s="116" t="s">
        <v>365</v>
      </c>
      <c r="E155" s="116" t="s">
        <v>363</v>
      </c>
      <c r="F155" s="122"/>
      <c r="G155" s="116" t="s">
        <v>363</v>
      </c>
      <c r="H155" s="122"/>
      <c r="I155" s="109" t="s">
        <v>343</v>
      </c>
      <c r="J155" s="122"/>
      <c r="K155" s="109" t="s">
        <v>327</v>
      </c>
      <c r="L155" s="109">
        <v>10</v>
      </c>
      <c r="M155" s="109" t="s">
        <v>195</v>
      </c>
      <c r="N155" s="121">
        <v>200000</v>
      </c>
      <c r="O155" s="123"/>
    </row>
    <row r="156" spans="1:15" s="53" customFormat="1" ht="15.95" customHeight="1">
      <c r="A156" s="115">
        <v>150</v>
      </c>
      <c r="B156" s="120">
        <v>12.1</v>
      </c>
      <c r="C156" s="109" t="s">
        <v>148</v>
      </c>
      <c r="D156" s="116" t="s">
        <v>365</v>
      </c>
      <c r="E156" s="116" t="s">
        <v>363</v>
      </c>
      <c r="F156" s="122"/>
      <c r="G156" s="116" t="s">
        <v>363</v>
      </c>
      <c r="H156" s="122"/>
      <c r="I156" s="109" t="s">
        <v>344</v>
      </c>
      <c r="J156" s="122"/>
      <c r="K156" s="109" t="s">
        <v>200</v>
      </c>
      <c r="L156" s="109">
        <v>100</v>
      </c>
      <c r="M156" s="109" t="s">
        <v>155</v>
      </c>
      <c r="N156" s="121">
        <v>200000</v>
      </c>
      <c r="O156" s="123"/>
    </row>
    <row r="157" spans="1:15" s="53" customFormat="1" ht="15.95" customHeight="1">
      <c r="A157" s="115">
        <v>151</v>
      </c>
      <c r="B157" s="120">
        <v>12.1</v>
      </c>
      <c r="C157" s="109" t="s">
        <v>148</v>
      </c>
      <c r="D157" s="116" t="s">
        <v>365</v>
      </c>
      <c r="E157" s="116" t="s">
        <v>363</v>
      </c>
      <c r="F157" s="122"/>
      <c r="G157" s="116" t="s">
        <v>363</v>
      </c>
      <c r="H157" s="122"/>
      <c r="I157" s="109"/>
      <c r="J157" s="122"/>
      <c r="K157" s="109" t="s">
        <v>345</v>
      </c>
      <c r="L157" s="109">
        <v>200</v>
      </c>
      <c r="M157" s="109" t="s">
        <v>155</v>
      </c>
      <c r="N157" s="121">
        <v>200000</v>
      </c>
      <c r="O157" s="123"/>
    </row>
    <row r="158" spans="1:15" s="53" customFormat="1" ht="15.95" customHeight="1">
      <c r="A158" s="115">
        <v>152</v>
      </c>
      <c r="B158" s="120">
        <v>12.23</v>
      </c>
      <c r="C158" s="109" t="s">
        <v>143</v>
      </c>
      <c r="D158" s="116" t="s">
        <v>365</v>
      </c>
      <c r="E158" s="116" t="s">
        <v>363</v>
      </c>
      <c r="F158" s="122"/>
      <c r="G158" s="116" t="s">
        <v>363</v>
      </c>
      <c r="H158" s="122"/>
      <c r="I158" s="109" t="s">
        <v>346</v>
      </c>
      <c r="J158" s="122"/>
      <c r="K158" s="109" t="s">
        <v>347</v>
      </c>
      <c r="L158" s="109">
        <v>50</v>
      </c>
      <c r="M158" s="109" t="s">
        <v>195</v>
      </c>
      <c r="N158" s="121">
        <v>500000</v>
      </c>
      <c r="O158" s="123"/>
    </row>
    <row r="159" spans="1:15" s="53" customFormat="1" ht="15.95" customHeight="1">
      <c r="A159" s="115">
        <v>153</v>
      </c>
      <c r="B159" s="120"/>
      <c r="C159" s="109" t="s">
        <v>143</v>
      </c>
      <c r="D159" s="116" t="s">
        <v>365</v>
      </c>
      <c r="E159" s="116" t="s">
        <v>363</v>
      </c>
      <c r="F159" s="122"/>
      <c r="G159" s="116" t="s">
        <v>363</v>
      </c>
      <c r="H159" s="122"/>
      <c r="I159" s="109" t="s">
        <v>348</v>
      </c>
      <c r="J159" s="122"/>
      <c r="K159" s="109" t="s">
        <v>347</v>
      </c>
      <c r="L159" s="109">
        <v>50</v>
      </c>
      <c r="M159" s="109" t="s">
        <v>195</v>
      </c>
      <c r="N159" s="121">
        <v>500000</v>
      </c>
      <c r="O159" s="123"/>
    </row>
    <row r="160" spans="1:15" s="53" customFormat="1" ht="15.95" customHeight="1">
      <c r="A160" s="115">
        <v>154</v>
      </c>
      <c r="B160" s="120"/>
      <c r="C160" s="109" t="s">
        <v>143</v>
      </c>
      <c r="D160" s="116" t="s">
        <v>365</v>
      </c>
      <c r="E160" s="116" t="s">
        <v>363</v>
      </c>
      <c r="F160" s="122"/>
      <c r="G160" s="116" t="s">
        <v>363</v>
      </c>
      <c r="H160" s="122"/>
      <c r="I160" s="109" t="s">
        <v>349</v>
      </c>
      <c r="J160" s="122"/>
      <c r="K160" s="109" t="s">
        <v>350</v>
      </c>
      <c r="L160" s="109">
        <v>20</v>
      </c>
      <c r="M160" s="109" t="s">
        <v>195</v>
      </c>
      <c r="N160" s="121">
        <v>200000</v>
      </c>
      <c r="O160" s="123"/>
    </row>
    <row r="161" spans="1:15" s="53" customFormat="1" ht="15.95" customHeight="1">
      <c r="A161" s="115">
        <v>155</v>
      </c>
      <c r="B161" s="120">
        <v>12.25</v>
      </c>
      <c r="C161" s="109" t="s">
        <v>143</v>
      </c>
      <c r="D161" s="116" t="s">
        <v>365</v>
      </c>
      <c r="E161" s="116" t="s">
        <v>363</v>
      </c>
      <c r="F161" s="122"/>
      <c r="G161" s="116" t="s">
        <v>363</v>
      </c>
      <c r="H161" s="122"/>
      <c r="I161" s="109" t="s">
        <v>351</v>
      </c>
      <c r="J161" s="122"/>
      <c r="K161" s="109" t="s">
        <v>352</v>
      </c>
      <c r="L161" s="109">
        <v>3</v>
      </c>
      <c r="M161" s="109" t="s">
        <v>164</v>
      </c>
      <c r="N161" s="121">
        <v>120000</v>
      </c>
      <c r="O161" s="123"/>
    </row>
    <row r="162" spans="1:15" s="53" customFormat="1" ht="15.95" customHeight="1">
      <c r="A162" s="115">
        <v>156</v>
      </c>
      <c r="B162" s="120">
        <v>12.25</v>
      </c>
      <c r="C162" s="109" t="s">
        <v>143</v>
      </c>
      <c r="D162" s="116" t="s">
        <v>365</v>
      </c>
      <c r="E162" s="116" t="s">
        <v>363</v>
      </c>
      <c r="F162" s="122"/>
      <c r="G162" s="116" t="s">
        <v>363</v>
      </c>
      <c r="H162" s="122"/>
      <c r="I162" s="109" t="s">
        <v>158</v>
      </c>
      <c r="J162" s="122"/>
      <c r="K162" s="109" t="s">
        <v>353</v>
      </c>
      <c r="L162" s="109">
        <v>10</v>
      </c>
      <c r="M162" s="109" t="s">
        <v>256</v>
      </c>
      <c r="N162" s="121">
        <v>58000</v>
      </c>
      <c r="O162" s="123"/>
    </row>
    <row r="163" spans="1:15" s="53" customFormat="1" ht="15.95" customHeight="1">
      <c r="A163" s="115">
        <v>157</v>
      </c>
      <c r="B163" s="120"/>
      <c r="C163" s="109" t="s">
        <v>143</v>
      </c>
      <c r="D163" s="116" t="s">
        <v>365</v>
      </c>
      <c r="E163" s="116" t="s">
        <v>363</v>
      </c>
      <c r="F163" s="122"/>
      <c r="G163" s="116" t="s">
        <v>363</v>
      </c>
      <c r="H163" s="122"/>
      <c r="I163" s="109"/>
      <c r="J163" s="122"/>
      <c r="K163" s="109" t="s">
        <v>354</v>
      </c>
      <c r="L163" s="109">
        <v>4</v>
      </c>
      <c r="M163" s="109" t="s">
        <v>256</v>
      </c>
      <c r="N163" s="121">
        <v>15000</v>
      </c>
      <c r="O163" s="123"/>
    </row>
    <row r="164" spans="1:15" s="53" customFormat="1" ht="15.95" customHeight="1">
      <c r="A164" s="115">
        <v>158</v>
      </c>
      <c r="B164" s="120"/>
      <c r="C164" s="109" t="s">
        <v>143</v>
      </c>
      <c r="D164" s="116" t="s">
        <v>365</v>
      </c>
      <c r="E164" s="116" t="s">
        <v>363</v>
      </c>
      <c r="F164" s="122"/>
      <c r="G164" s="116" t="s">
        <v>363</v>
      </c>
      <c r="H164" s="122"/>
      <c r="I164" s="109"/>
      <c r="J164" s="122"/>
      <c r="K164" s="109" t="s">
        <v>273</v>
      </c>
      <c r="L164" s="109">
        <v>80</v>
      </c>
      <c r="M164" s="109" t="s">
        <v>155</v>
      </c>
      <c r="N164" s="121">
        <v>11200</v>
      </c>
      <c r="O164" s="123"/>
    </row>
    <row r="165" spans="1:15" s="53" customFormat="1" ht="15.95" customHeight="1">
      <c r="A165" s="115">
        <v>159</v>
      </c>
      <c r="B165" s="120">
        <v>12.25</v>
      </c>
      <c r="C165" s="109" t="s">
        <v>143</v>
      </c>
      <c r="D165" s="116" t="s">
        <v>365</v>
      </c>
      <c r="E165" s="116" t="s">
        <v>363</v>
      </c>
      <c r="F165" s="122"/>
      <c r="G165" s="116" t="s">
        <v>363</v>
      </c>
      <c r="H165" s="122"/>
      <c r="I165" s="109" t="s">
        <v>355</v>
      </c>
      <c r="J165" s="122"/>
      <c r="K165" s="109" t="s">
        <v>186</v>
      </c>
      <c r="L165" s="109">
        <v>1</v>
      </c>
      <c r="M165" s="109" t="s">
        <v>146</v>
      </c>
      <c r="N165" s="121">
        <v>32000</v>
      </c>
      <c r="O165" s="123"/>
    </row>
    <row r="166" spans="1:15" s="53" customFormat="1" ht="15.95" customHeight="1">
      <c r="A166" s="115">
        <v>160</v>
      </c>
      <c r="B166" s="120"/>
      <c r="C166" s="109" t="s">
        <v>143</v>
      </c>
      <c r="D166" s="116" t="s">
        <v>365</v>
      </c>
      <c r="E166" s="116" t="s">
        <v>363</v>
      </c>
      <c r="F166" s="122"/>
      <c r="G166" s="116" t="s">
        <v>363</v>
      </c>
      <c r="H166" s="122"/>
      <c r="I166" s="109"/>
      <c r="J166" s="122"/>
      <c r="K166" s="109" t="s">
        <v>273</v>
      </c>
      <c r="L166" s="109">
        <v>180</v>
      </c>
      <c r="M166" s="109" t="s">
        <v>155</v>
      </c>
      <c r="N166" s="121">
        <v>25200</v>
      </c>
      <c r="O166" s="123"/>
    </row>
    <row r="167" spans="1:15" s="53" customFormat="1" ht="15.95" customHeight="1">
      <c r="A167" s="115">
        <v>161</v>
      </c>
      <c r="B167" s="120"/>
      <c r="C167" s="109" t="s">
        <v>143</v>
      </c>
      <c r="D167" s="116" t="s">
        <v>365</v>
      </c>
      <c r="E167" s="116" t="s">
        <v>363</v>
      </c>
      <c r="F167" s="122"/>
      <c r="G167" s="116" t="s">
        <v>363</v>
      </c>
      <c r="H167" s="122"/>
      <c r="I167" s="109"/>
      <c r="J167" s="122"/>
      <c r="K167" s="109" t="s">
        <v>356</v>
      </c>
      <c r="L167" s="109">
        <v>16</v>
      </c>
      <c r="M167" s="109" t="s">
        <v>146</v>
      </c>
      <c r="N167" s="121">
        <v>52800</v>
      </c>
      <c r="O167" s="123"/>
    </row>
    <row r="168" spans="1:15" s="53" customFormat="1" ht="15.95" customHeight="1" thickBot="1">
      <c r="A168" s="125">
        <v>161</v>
      </c>
      <c r="B168" s="126">
        <v>12.31</v>
      </c>
      <c r="C168" s="127" t="s">
        <v>143</v>
      </c>
      <c r="D168" s="128" t="s">
        <v>365</v>
      </c>
      <c r="E168" s="128" t="s">
        <v>363</v>
      </c>
      <c r="F168" s="129"/>
      <c r="G168" s="128" t="s">
        <v>363</v>
      </c>
      <c r="H168" s="129"/>
      <c r="I168" s="127" t="s">
        <v>357</v>
      </c>
      <c r="J168" s="129"/>
      <c r="K168" s="127" t="s">
        <v>358</v>
      </c>
      <c r="L168" s="127">
        <v>70</v>
      </c>
      <c r="M168" s="127" t="s">
        <v>155</v>
      </c>
      <c r="N168" s="130">
        <v>200000</v>
      </c>
      <c r="O168" s="131"/>
    </row>
  </sheetData>
  <mergeCells count="17">
    <mergeCell ref="H4:H6"/>
    <mergeCell ref="L3:M6"/>
    <mergeCell ref="A2:O2"/>
    <mergeCell ref="A1:O1"/>
    <mergeCell ref="N3:N6"/>
    <mergeCell ref="B3:B6"/>
    <mergeCell ref="C3:C6"/>
    <mergeCell ref="D3:D6"/>
    <mergeCell ref="E4:E6"/>
    <mergeCell ref="F4:F6"/>
    <mergeCell ref="G4:G6"/>
    <mergeCell ref="A3:A6"/>
    <mergeCell ref="E3:H3"/>
    <mergeCell ref="I3:I6"/>
    <mergeCell ref="J3:J6"/>
    <mergeCell ref="K3:K6"/>
    <mergeCell ref="O3:O6"/>
  </mergeCells>
  <phoneticPr fontId="2" type="noConversion"/>
  <printOptions horizontalCentered="1"/>
  <pageMargins left="0.11811023622047245" right="0.11811023622047245" top="0.74803149606299213" bottom="0.35433070866141736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8"/>
  <sheetViews>
    <sheetView topLeftCell="A79" workbookViewId="0">
      <selection activeCell="C11" sqref="C11"/>
    </sheetView>
  </sheetViews>
  <sheetFormatPr defaultRowHeight="16.5"/>
  <cols>
    <col min="1" max="1" width="5.625" customWidth="1"/>
    <col min="3" max="3" width="15.625" customWidth="1"/>
    <col min="4" max="4" width="10.625" customWidth="1"/>
    <col min="6" max="7" width="8.625" customWidth="1"/>
    <col min="8" max="9" width="10.625" customWidth="1"/>
  </cols>
  <sheetData>
    <row r="1" spans="1:9" s="11" customFormat="1" ht="39.950000000000003" customHeight="1" thickBot="1">
      <c r="A1" s="180" t="s">
        <v>85</v>
      </c>
      <c r="B1" s="181"/>
      <c r="C1" s="181"/>
      <c r="D1" s="181"/>
      <c r="E1" s="181"/>
      <c r="F1" s="181"/>
      <c r="G1" s="181"/>
      <c r="H1" s="181"/>
      <c r="I1" s="182"/>
    </row>
    <row r="2" spans="1:9" ht="17.25" thickBot="1">
      <c r="A2" s="155" t="s">
        <v>75</v>
      </c>
      <c r="B2" s="155"/>
      <c r="C2" s="155"/>
      <c r="D2" s="155"/>
      <c r="E2" s="155"/>
      <c r="F2" s="155"/>
      <c r="G2" s="155"/>
      <c r="H2" s="155"/>
      <c r="I2" s="155"/>
    </row>
    <row r="3" spans="1:9" s="25" customFormat="1" ht="16.5" customHeight="1">
      <c r="A3" s="202" t="s">
        <v>50</v>
      </c>
      <c r="B3" s="204" t="s">
        <v>57</v>
      </c>
      <c r="C3" s="204" t="s">
        <v>58</v>
      </c>
      <c r="D3" s="204" t="s">
        <v>78</v>
      </c>
      <c r="E3" s="204" t="s">
        <v>359</v>
      </c>
      <c r="F3" s="218" t="s">
        <v>360</v>
      </c>
      <c r="G3" s="219"/>
      <c r="H3" s="204" t="s">
        <v>79</v>
      </c>
      <c r="I3" s="209" t="s">
        <v>80</v>
      </c>
    </row>
    <row r="4" spans="1:9" s="25" customFormat="1" ht="12.75" thickBot="1">
      <c r="A4" s="203"/>
      <c r="B4" s="205"/>
      <c r="C4" s="205"/>
      <c r="D4" s="205"/>
      <c r="E4" s="205"/>
      <c r="F4" s="220"/>
      <c r="G4" s="221"/>
      <c r="H4" s="205"/>
      <c r="I4" s="210"/>
    </row>
    <row r="5" spans="1:9" s="16" customFormat="1" ht="17.100000000000001" customHeight="1" thickTop="1">
      <c r="A5" s="110">
        <v>1</v>
      </c>
      <c r="B5" s="111">
        <v>1.1000000000000001</v>
      </c>
      <c r="C5" s="111" t="s">
        <v>145</v>
      </c>
      <c r="D5" s="111" t="s">
        <v>143</v>
      </c>
      <c r="E5" s="112"/>
      <c r="F5" s="111">
        <v>10</v>
      </c>
      <c r="G5" s="111" t="s">
        <v>146</v>
      </c>
      <c r="H5" s="113">
        <v>200000</v>
      </c>
      <c r="I5" s="114"/>
    </row>
    <row r="6" spans="1:9" s="16" customFormat="1" ht="17.100000000000001" customHeight="1">
      <c r="A6" s="115">
        <v>2</v>
      </c>
      <c r="B6" s="109"/>
      <c r="C6" s="109" t="s">
        <v>147</v>
      </c>
      <c r="D6" s="109" t="s">
        <v>143</v>
      </c>
      <c r="E6" s="116"/>
      <c r="F6" s="109">
        <v>5</v>
      </c>
      <c r="G6" s="109" t="s">
        <v>146</v>
      </c>
      <c r="H6" s="117">
        <v>200000</v>
      </c>
      <c r="I6" s="118"/>
    </row>
    <row r="7" spans="1:9" s="16" customFormat="1" ht="17.100000000000001" customHeight="1">
      <c r="A7" s="115">
        <v>3</v>
      </c>
      <c r="B7" s="109">
        <v>1.05</v>
      </c>
      <c r="C7" s="109" t="s">
        <v>150</v>
      </c>
      <c r="D7" s="109" t="s">
        <v>148</v>
      </c>
      <c r="E7" s="116"/>
      <c r="F7" s="109">
        <v>10</v>
      </c>
      <c r="G7" s="109" t="s">
        <v>146</v>
      </c>
      <c r="H7" s="117">
        <v>150000</v>
      </c>
      <c r="I7" s="118"/>
    </row>
    <row r="8" spans="1:9" s="16" customFormat="1" ht="17.100000000000001" customHeight="1">
      <c r="A8" s="115">
        <v>4</v>
      </c>
      <c r="B8" s="109"/>
      <c r="C8" s="109" t="s">
        <v>152</v>
      </c>
      <c r="D8" s="109" t="s">
        <v>143</v>
      </c>
      <c r="E8" s="116"/>
      <c r="F8" s="109">
        <v>15</v>
      </c>
      <c r="G8" s="109" t="s">
        <v>146</v>
      </c>
      <c r="H8" s="117">
        <v>500000</v>
      </c>
      <c r="I8" s="118"/>
    </row>
    <row r="9" spans="1:9" s="16" customFormat="1" ht="17.100000000000001" customHeight="1">
      <c r="A9" s="115">
        <v>5</v>
      </c>
      <c r="B9" s="109">
        <v>1.21</v>
      </c>
      <c r="C9" s="109" t="s">
        <v>154</v>
      </c>
      <c r="D9" s="109" t="s">
        <v>148</v>
      </c>
      <c r="E9" s="116"/>
      <c r="F9" s="109">
        <v>300</v>
      </c>
      <c r="G9" s="109" t="s">
        <v>155</v>
      </c>
      <c r="H9" s="117">
        <v>300000</v>
      </c>
      <c r="I9" s="118"/>
    </row>
    <row r="10" spans="1:9" s="16" customFormat="1" ht="17.100000000000001" customHeight="1">
      <c r="A10" s="115">
        <v>6</v>
      </c>
      <c r="B10" s="109"/>
      <c r="C10" s="109" t="s">
        <v>156</v>
      </c>
      <c r="D10" s="109" t="s">
        <v>148</v>
      </c>
      <c r="E10" s="116"/>
      <c r="F10" s="109">
        <v>5</v>
      </c>
      <c r="G10" s="109" t="s">
        <v>146</v>
      </c>
      <c r="H10" s="117">
        <v>100000</v>
      </c>
      <c r="I10" s="118"/>
    </row>
    <row r="11" spans="1:9" s="16" customFormat="1" ht="17.100000000000001" customHeight="1">
      <c r="A11" s="115">
        <v>7</v>
      </c>
      <c r="B11" s="109">
        <v>1.21</v>
      </c>
      <c r="C11" s="109" t="s">
        <v>159</v>
      </c>
      <c r="D11" s="109" t="s">
        <v>157</v>
      </c>
      <c r="E11" s="116"/>
      <c r="F11" s="109"/>
      <c r="G11" s="109"/>
      <c r="H11" s="117">
        <v>200000</v>
      </c>
      <c r="I11" s="118"/>
    </row>
    <row r="12" spans="1:9" s="16" customFormat="1" ht="17.100000000000001" customHeight="1">
      <c r="A12" s="115">
        <v>8</v>
      </c>
      <c r="B12" s="109">
        <v>1.21</v>
      </c>
      <c r="C12" s="109" t="s">
        <v>145</v>
      </c>
      <c r="D12" s="109" t="s">
        <v>143</v>
      </c>
      <c r="E12" s="116"/>
      <c r="F12" s="109">
        <v>10</v>
      </c>
      <c r="G12" s="109" t="s">
        <v>146</v>
      </c>
      <c r="H12" s="117">
        <v>200000</v>
      </c>
      <c r="I12" s="118"/>
    </row>
    <row r="13" spans="1:9" s="16" customFormat="1" ht="17.100000000000001" customHeight="1">
      <c r="A13" s="115">
        <v>9</v>
      </c>
      <c r="B13" s="109">
        <v>1.21</v>
      </c>
      <c r="C13" s="109" t="s">
        <v>161</v>
      </c>
      <c r="D13" s="109" t="s">
        <v>148</v>
      </c>
      <c r="E13" s="116"/>
      <c r="F13" s="109">
        <v>24</v>
      </c>
      <c r="G13" s="109" t="s">
        <v>155</v>
      </c>
      <c r="H13" s="117">
        <v>30000</v>
      </c>
      <c r="I13" s="118"/>
    </row>
    <row r="14" spans="1:9" s="16" customFormat="1" ht="17.100000000000001" customHeight="1">
      <c r="A14" s="115">
        <v>10</v>
      </c>
      <c r="B14" s="109">
        <v>1.21</v>
      </c>
      <c r="C14" s="109" t="s">
        <v>163</v>
      </c>
      <c r="D14" s="109" t="s">
        <v>143</v>
      </c>
      <c r="E14" s="116"/>
      <c r="F14" s="109">
        <v>3</v>
      </c>
      <c r="G14" s="109" t="s">
        <v>164</v>
      </c>
      <c r="H14" s="117">
        <v>105000</v>
      </c>
      <c r="I14" s="118"/>
    </row>
    <row r="15" spans="1:9" s="16" customFormat="1" ht="17.100000000000001" customHeight="1">
      <c r="A15" s="115">
        <v>11</v>
      </c>
      <c r="B15" s="109">
        <v>2.0699999999999998</v>
      </c>
      <c r="C15" s="109" t="s">
        <v>166</v>
      </c>
      <c r="D15" s="109" t="s">
        <v>143</v>
      </c>
      <c r="E15" s="116"/>
      <c r="F15" s="109">
        <v>10</v>
      </c>
      <c r="G15" s="109" t="s">
        <v>146</v>
      </c>
      <c r="H15" s="117">
        <v>150000</v>
      </c>
      <c r="I15" s="118"/>
    </row>
    <row r="16" spans="1:9" s="16" customFormat="1" ht="17.100000000000001" customHeight="1">
      <c r="A16" s="115">
        <v>12</v>
      </c>
      <c r="B16" s="109"/>
      <c r="C16" s="109" t="s">
        <v>169</v>
      </c>
      <c r="D16" s="109" t="s">
        <v>167</v>
      </c>
      <c r="E16" s="116"/>
      <c r="F16" s="109">
        <v>15</v>
      </c>
      <c r="G16" s="109" t="s">
        <v>146</v>
      </c>
      <c r="H16" s="117">
        <v>450000</v>
      </c>
      <c r="I16" s="118"/>
    </row>
    <row r="17" spans="1:9" s="16" customFormat="1" ht="17.100000000000001" customHeight="1">
      <c r="A17" s="115">
        <v>13</v>
      </c>
      <c r="B17" s="109">
        <v>2.08</v>
      </c>
      <c r="C17" s="109" t="s">
        <v>171</v>
      </c>
      <c r="D17" s="109" t="s">
        <v>167</v>
      </c>
      <c r="E17" s="116"/>
      <c r="F17" s="109">
        <v>15</v>
      </c>
      <c r="G17" s="109" t="s">
        <v>146</v>
      </c>
      <c r="H17" s="121">
        <v>600000</v>
      </c>
      <c r="I17" s="118"/>
    </row>
    <row r="18" spans="1:9" s="16" customFormat="1" ht="17.100000000000001" customHeight="1">
      <c r="A18" s="115">
        <v>14</v>
      </c>
      <c r="B18" s="109"/>
      <c r="C18" s="109" t="s">
        <v>173</v>
      </c>
      <c r="D18" s="109" t="s">
        <v>167</v>
      </c>
      <c r="E18" s="116"/>
      <c r="F18" s="109">
        <v>20</v>
      </c>
      <c r="G18" s="109" t="s">
        <v>174</v>
      </c>
      <c r="H18" s="121">
        <v>300000</v>
      </c>
      <c r="I18" s="118"/>
    </row>
    <row r="19" spans="1:9" s="16" customFormat="1" ht="17.100000000000001" customHeight="1">
      <c r="A19" s="115">
        <v>15</v>
      </c>
      <c r="B19" s="109">
        <v>2.11</v>
      </c>
      <c r="C19" s="109" t="s">
        <v>176</v>
      </c>
      <c r="D19" s="109" t="s">
        <v>167</v>
      </c>
      <c r="E19" s="116"/>
      <c r="F19" s="109">
        <v>10</v>
      </c>
      <c r="G19" s="109" t="s">
        <v>177</v>
      </c>
      <c r="H19" s="121">
        <v>450000</v>
      </c>
      <c r="I19" s="118"/>
    </row>
    <row r="20" spans="1:9" s="16" customFormat="1" ht="17.100000000000001" customHeight="1">
      <c r="A20" s="115">
        <v>16</v>
      </c>
      <c r="B20" s="109"/>
      <c r="C20" s="109" t="s">
        <v>178</v>
      </c>
      <c r="D20" s="109" t="s">
        <v>148</v>
      </c>
      <c r="E20" s="116"/>
      <c r="F20" s="109">
        <v>17</v>
      </c>
      <c r="G20" s="109" t="s">
        <v>155</v>
      </c>
      <c r="H20" s="121">
        <v>144330</v>
      </c>
      <c r="I20" s="118"/>
    </row>
    <row r="21" spans="1:9" s="16" customFormat="1" ht="17.100000000000001" customHeight="1">
      <c r="A21" s="115">
        <v>17</v>
      </c>
      <c r="B21" s="109">
        <v>2.11</v>
      </c>
      <c r="C21" s="109" t="s">
        <v>179</v>
      </c>
      <c r="D21" s="109" t="s">
        <v>143</v>
      </c>
      <c r="E21" s="116"/>
      <c r="F21" s="109">
        <v>5</v>
      </c>
      <c r="G21" s="109" t="s">
        <v>146</v>
      </c>
      <c r="H21" s="121">
        <v>250000</v>
      </c>
      <c r="I21" s="118"/>
    </row>
    <row r="22" spans="1:9" s="16" customFormat="1" ht="17.100000000000001" customHeight="1">
      <c r="A22" s="115">
        <v>18</v>
      </c>
      <c r="B22" s="120">
        <v>2.15</v>
      </c>
      <c r="C22" s="109" t="s">
        <v>181</v>
      </c>
      <c r="D22" s="109" t="s">
        <v>143</v>
      </c>
      <c r="E22" s="116"/>
      <c r="F22" s="109">
        <v>1</v>
      </c>
      <c r="G22" s="109" t="s">
        <v>146</v>
      </c>
      <c r="H22" s="121">
        <v>50000</v>
      </c>
      <c r="I22" s="118"/>
    </row>
    <row r="23" spans="1:9" s="16" customFormat="1" ht="17.100000000000001" customHeight="1">
      <c r="A23" s="115">
        <v>19</v>
      </c>
      <c r="B23" s="120"/>
      <c r="C23" s="109" t="s">
        <v>183</v>
      </c>
      <c r="D23" s="109" t="s">
        <v>143</v>
      </c>
      <c r="E23" s="116"/>
      <c r="F23" s="109">
        <v>2</v>
      </c>
      <c r="G23" s="109" t="s">
        <v>146</v>
      </c>
      <c r="H23" s="121">
        <v>50000</v>
      </c>
      <c r="I23" s="118"/>
    </row>
    <row r="24" spans="1:9" s="16" customFormat="1" ht="17.100000000000001" customHeight="1">
      <c r="A24" s="115">
        <v>20</v>
      </c>
      <c r="B24" s="120">
        <v>2.16</v>
      </c>
      <c r="C24" s="109" t="s">
        <v>171</v>
      </c>
      <c r="D24" s="109" t="s">
        <v>143</v>
      </c>
      <c r="E24" s="116"/>
      <c r="F24" s="109">
        <v>15</v>
      </c>
      <c r="G24" s="109" t="s">
        <v>146</v>
      </c>
      <c r="H24" s="121">
        <v>600000</v>
      </c>
      <c r="I24" s="118"/>
    </row>
    <row r="25" spans="1:9" s="16" customFormat="1" ht="17.100000000000001" customHeight="1">
      <c r="A25" s="115">
        <v>21</v>
      </c>
      <c r="B25" s="120">
        <v>2.16</v>
      </c>
      <c r="C25" s="109" t="s">
        <v>186</v>
      </c>
      <c r="D25" s="109" t="s">
        <v>143</v>
      </c>
      <c r="E25" s="116"/>
      <c r="F25" s="109">
        <v>1</v>
      </c>
      <c r="G25" s="109" t="s">
        <v>146</v>
      </c>
      <c r="H25" s="121">
        <v>40000</v>
      </c>
      <c r="I25" s="118"/>
    </row>
    <row r="26" spans="1:9" s="16" customFormat="1" ht="17.100000000000001" customHeight="1">
      <c r="A26" s="115">
        <v>22</v>
      </c>
      <c r="B26" s="120"/>
      <c r="C26" s="109" t="s">
        <v>188</v>
      </c>
      <c r="D26" s="109" t="s">
        <v>143</v>
      </c>
      <c r="E26" s="116"/>
      <c r="F26" s="109">
        <v>1</v>
      </c>
      <c r="G26" s="109" t="s">
        <v>146</v>
      </c>
      <c r="H26" s="121">
        <v>15000</v>
      </c>
      <c r="I26" s="118"/>
    </row>
    <row r="27" spans="1:9" s="16" customFormat="1" ht="17.100000000000001" customHeight="1">
      <c r="A27" s="115">
        <v>23</v>
      </c>
      <c r="B27" s="120">
        <v>2.19</v>
      </c>
      <c r="C27" s="109" t="s">
        <v>189</v>
      </c>
      <c r="D27" s="109" t="s">
        <v>143</v>
      </c>
      <c r="E27" s="116"/>
      <c r="F27" s="109">
        <v>15</v>
      </c>
      <c r="G27" s="109" t="s">
        <v>146</v>
      </c>
      <c r="H27" s="121">
        <v>500000</v>
      </c>
      <c r="I27" s="118"/>
    </row>
    <row r="28" spans="1:9" s="16" customFormat="1" ht="17.100000000000001" customHeight="1">
      <c r="A28" s="115">
        <v>24</v>
      </c>
      <c r="B28" s="109"/>
      <c r="C28" s="109" t="s">
        <v>191</v>
      </c>
      <c r="D28" s="109" t="s">
        <v>148</v>
      </c>
      <c r="E28" s="116"/>
      <c r="F28" s="109">
        <v>30</v>
      </c>
      <c r="G28" s="109" t="s">
        <v>192</v>
      </c>
      <c r="H28" s="121">
        <v>300000</v>
      </c>
      <c r="I28" s="118"/>
    </row>
    <row r="29" spans="1:9" s="16" customFormat="1" ht="17.100000000000001" customHeight="1">
      <c r="A29" s="115">
        <v>25</v>
      </c>
      <c r="B29" s="109">
        <v>2.2200000000000002</v>
      </c>
      <c r="C29" s="109" t="s">
        <v>194</v>
      </c>
      <c r="D29" s="109" t="s">
        <v>143</v>
      </c>
      <c r="E29" s="116"/>
      <c r="F29" s="109">
        <v>33</v>
      </c>
      <c r="G29" s="109" t="s">
        <v>195</v>
      </c>
      <c r="H29" s="121">
        <v>660000</v>
      </c>
      <c r="I29" s="118"/>
    </row>
    <row r="30" spans="1:9" s="16" customFormat="1" ht="17.100000000000001" customHeight="1">
      <c r="A30" s="115">
        <v>26</v>
      </c>
      <c r="B30" s="120">
        <v>3.09</v>
      </c>
      <c r="C30" s="109" t="s">
        <v>196</v>
      </c>
      <c r="D30" s="109" t="s">
        <v>148</v>
      </c>
      <c r="E30" s="116"/>
      <c r="F30" s="109">
        <v>50</v>
      </c>
      <c r="G30" s="109" t="s">
        <v>155</v>
      </c>
      <c r="H30" s="121">
        <v>100000</v>
      </c>
      <c r="I30" s="118"/>
    </row>
    <row r="31" spans="1:9" s="16" customFormat="1" ht="17.100000000000001" customHeight="1">
      <c r="A31" s="115">
        <v>27</v>
      </c>
      <c r="B31" s="120">
        <v>3.1</v>
      </c>
      <c r="C31" s="109" t="s">
        <v>198</v>
      </c>
      <c r="D31" s="109" t="s">
        <v>143</v>
      </c>
      <c r="E31" s="116"/>
      <c r="F31" s="109">
        <v>200</v>
      </c>
      <c r="G31" s="109" t="s">
        <v>192</v>
      </c>
      <c r="H31" s="121">
        <v>200000</v>
      </c>
      <c r="I31" s="118"/>
    </row>
    <row r="32" spans="1:9" s="16" customFormat="1" ht="17.100000000000001" customHeight="1">
      <c r="A32" s="115">
        <v>28</v>
      </c>
      <c r="B32" s="120">
        <v>3.11</v>
      </c>
      <c r="C32" s="109" t="s">
        <v>200</v>
      </c>
      <c r="D32" s="109" t="s">
        <v>148</v>
      </c>
      <c r="E32" s="116"/>
      <c r="F32" s="109">
        <v>200</v>
      </c>
      <c r="G32" s="109" t="s">
        <v>192</v>
      </c>
      <c r="H32" s="121">
        <v>400000</v>
      </c>
      <c r="I32" s="118"/>
    </row>
    <row r="33" spans="1:9" s="16" customFormat="1" ht="17.100000000000001" customHeight="1">
      <c r="A33" s="115">
        <v>29</v>
      </c>
      <c r="B33" s="120">
        <v>3.13</v>
      </c>
      <c r="C33" s="109" t="s">
        <v>186</v>
      </c>
      <c r="D33" s="109" t="s">
        <v>143</v>
      </c>
      <c r="E33" s="116"/>
      <c r="F33" s="109">
        <v>4</v>
      </c>
      <c r="G33" s="109" t="s">
        <v>146</v>
      </c>
      <c r="H33" s="121">
        <v>160000</v>
      </c>
      <c r="I33" s="118"/>
    </row>
    <row r="34" spans="1:9" s="16" customFormat="1" ht="17.100000000000001" customHeight="1">
      <c r="A34" s="115">
        <v>30</v>
      </c>
      <c r="B34" s="120">
        <v>3.15</v>
      </c>
      <c r="C34" s="109" t="s">
        <v>203</v>
      </c>
      <c r="D34" s="109" t="s">
        <v>148</v>
      </c>
      <c r="E34" s="116"/>
      <c r="F34" s="109">
        <v>30</v>
      </c>
      <c r="G34" s="109" t="s">
        <v>195</v>
      </c>
      <c r="H34" s="121">
        <v>750000</v>
      </c>
      <c r="I34" s="118"/>
    </row>
    <row r="35" spans="1:9" s="16" customFormat="1" ht="17.100000000000001" customHeight="1">
      <c r="A35" s="115">
        <v>31</v>
      </c>
      <c r="B35" s="120">
        <v>3.16</v>
      </c>
      <c r="C35" s="109" t="s">
        <v>186</v>
      </c>
      <c r="D35" s="109" t="s">
        <v>143</v>
      </c>
      <c r="E35" s="109"/>
      <c r="F35" s="109">
        <v>5</v>
      </c>
      <c r="G35" s="109" t="s">
        <v>146</v>
      </c>
      <c r="H35" s="121">
        <v>200000</v>
      </c>
      <c r="I35" s="132"/>
    </row>
    <row r="36" spans="1:9" s="16" customFormat="1" ht="17.100000000000001" customHeight="1">
      <c r="A36" s="115">
        <v>32</v>
      </c>
      <c r="B36" s="120">
        <v>3.17</v>
      </c>
      <c r="C36" s="109" t="s">
        <v>206</v>
      </c>
      <c r="D36" s="109" t="s">
        <v>143</v>
      </c>
      <c r="E36" s="109"/>
      <c r="F36" s="109">
        <v>100</v>
      </c>
      <c r="G36" s="109" t="s">
        <v>192</v>
      </c>
      <c r="H36" s="121">
        <v>150000</v>
      </c>
      <c r="I36" s="132"/>
    </row>
    <row r="37" spans="1:9" s="16" customFormat="1" ht="17.100000000000001" customHeight="1">
      <c r="A37" s="115">
        <v>33</v>
      </c>
      <c r="B37" s="120">
        <v>3.2</v>
      </c>
      <c r="C37" s="109" t="s">
        <v>208</v>
      </c>
      <c r="D37" s="109" t="s">
        <v>207</v>
      </c>
      <c r="E37" s="109"/>
      <c r="F37" s="109">
        <v>70</v>
      </c>
      <c r="G37" s="109" t="s">
        <v>155</v>
      </c>
      <c r="H37" s="121">
        <v>70000</v>
      </c>
      <c r="I37" s="132"/>
    </row>
    <row r="38" spans="1:9" s="16" customFormat="1" ht="17.100000000000001" customHeight="1">
      <c r="A38" s="115">
        <v>34</v>
      </c>
      <c r="B38" s="120">
        <v>3.24</v>
      </c>
      <c r="C38" s="109" t="s">
        <v>210</v>
      </c>
      <c r="D38" s="109" t="s">
        <v>209</v>
      </c>
      <c r="E38" s="109"/>
      <c r="F38" s="109">
        <v>7</v>
      </c>
      <c r="G38" s="109" t="s">
        <v>211</v>
      </c>
      <c r="H38" s="121">
        <v>70000</v>
      </c>
      <c r="I38" s="132"/>
    </row>
    <row r="39" spans="1:9" s="16" customFormat="1" ht="17.100000000000001" customHeight="1">
      <c r="A39" s="115">
        <v>35</v>
      </c>
      <c r="B39" s="120">
        <v>3.25</v>
      </c>
      <c r="C39" s="109" t="s">
        <v>213</v>
      </c>
      <c r="D39" s="109" t="s">
        <v>148</v>
      </c>
      <c r="E39" s="109"/>
      <c r="F39" s="109">
        <v>60</v>
      </c>
      <c r="G39" s="109" t="s">
        <v>146</v>
      </c>
      <c r="H39" s="121">
        <v>168000</v>
      </c>
      <c r="I39" s="132"/>
    </row>
    <row r="40" spans="1:9" s="16" customFormat="1" ht="17.100000000000001" customHeight="1">
      <c r="A40" s="115">
        <v>36</v>
      </c>
      <c r="B40" s="120">
        <v>3.31</v>
      </c>
      <c r="C40" s="109" t="s">
        <v>213</v>
      </c>
      <c r="D40" s="109" t="s">
        <v>148</v>
      </c>
      <c r="E40" s="109"/>
      <c r="F40" s="109">
        <v>2</v>
      </c>
      <c r="G40" s="109" t="s">
        <v>146</v>
      </c>
      <c r="H40" s="121">
        <v>56000</v>
      </c>
      <c r="I40" s="132"/>
    </row>
    <row r="41" spans="1:9" s="16" customFormat="1" ht="17.100000000000001" customHeight="1">
      <c r="A41" s="133">
        <v>37</v>
      </c>
      <c r="B41" s="120">
        <v>3.31</v>
      </c>
      <c r="C41" s="109" t="s">
        <v>216</v>
      </c>
      <c r="D41" s="109" t="s">
        <v>143</v>
      </c>
      <c r="E41" s="109"/>
      <c r="F41" s="109">
        <v>100</v>
      </c>
      <c r="G41" s="109" t="s">
        <v>155</v>
      </c>
      <c r="H41" s="121">
        <v>120000</v>
      </c>
      <c r="I41" s="132"/>
    </row>
    <row r="42" spans="1:9" s="16" customFormat="1" ht="17.100000000000001" customHeight="1">
      <c r="A42" s="133">
        <v>38</v>
      </c>
      <c r="B42" s="120">
        <v>4.07</v>
      </c>
      <c r="C42" s="109" t="s">
        <v>219</v>
      </c>
      <c r="D42" s="109" t="s">
        <v>143</v>
      </c>
      <c r="E42" s="122"/>
      <c r="F42" s="109">
        <v>80</v>
      </c>
      <c r="G42" s="109" t="s">
        <v>155</v>
      </c>
      <c r="H42" s="121">
        <v>80000</v>
      </c>
      <c r="I42" s="123"/>
    </row>
    <row r="43" spans="1:9" s="16" customFormat="1" ht="17.100000000000001" customHeight="1">
      <c r="A43" s="133">
        <v>39</v>
      </c>
      <c r="B43" s="120">
        <v>4.08</v>
      </c>
      <c r="C43" s="109" t="s">
        <v>186</v>
      </c>
      <c r="D43" s="109" t="s">
        <v>143</v>
      </c>
      <c r="E43" s="116"/>
      <c r="F43" s="109">
        <v>100</v>
      </c>
      <c r="G43" s="109" t="s">
        <v>155</v>
      </c>
      <c r="H43" s="121">
        <v>55000</v>
      </c>
      <c r="I43" s="118"/>
    </row>
    <row r="44" spans="1:9" s="16" customFormat="1" ht="17.100000000000001" customHeight="1">
      <c r="A44" s="133">
        <v>40</v>
      </c>
      <c r="B44" s="120">
        <v>4.09</v>
      </c>
      <c r="C44" s="109" t="s">
        <v>216</v>
      </c>
      <c r="D44" s="109" t="s">
        <v>143</v>
      </c>
      <c r="E44" s="116"/>
      <c r="F44" s="109">
        <v>4</v>
      </c>
      <c r="G44" s="109" t="s">
        <v>146</v>
      </c>
      <c r="H44" s="121">
        <v>150000</v>
      </c>
      <c r="I44" s="118"/>
    </row>
    <row r="45" spans="1:9" s="16" customFormat="1" ht="17.100000000000001" customHeight="1">
      <c r="A45" s="133">
        <v>41</v>
      </c>
      <c r="B45" s="120">
        <v>4.0999999999999996</v>
      </c>
      <c r="C45" s="109" t="s">
        <v>223</v>
      </c>
      <c r="D45" s="109" t="s">
        <v>143</v>
      </c>
      <c r="E45" s="116"/>
      <c r="F45" s="109">
        <v>200</v>
      </c>
      <c r="G45" s="109" t="s">
        <v>192</v>
      </c>
      <c r="H45" s="121">
        <v>240000</v>
      </c>
      <c r="I45" s="118"/>
    </row>
    <row r="46" spans="1:9" s="16" customFormat="1" ht="17.100000000000001" customHeight="1">
      <c r="A46" s="133">
        <v>42</v>
      </c>
      <c r="B46" s="120">
        <v>4.1100000000000003</v>
      </c>
      <c r="C46" s="109" t="s">
        <v>186</v>
      </c>
      <c r="D46" s="109" t="s">
        <v>143</v>
      </c>
      <c r="E46" s="116"/>
      <c r="F46" s="109">
        <v>40</v>
      </c>
      <c r="G46" s="109" t="s">
        <v>224</v>
      </c>
      <c r="H46" s="121">
        <v>600000</v>
      </c>
      <c r="I46" s="118"/>
    </row>
    <row r="47" spans="1:9" s="16" customFormat="1" ht="17.100000000000001" customHeight="1">
      <c r="A47" s="133">
        <v>43</v>
      </c>
      <c r="B47" s="120">
        <v>4.12</v>
      </c>
      <c r="C47" s="109" t="s">
        <v>216</v>
      </c>
      <c r="D47" s="109" t="s">
        <v>143</v>
      </c>
      <c r="E47" s="116"/>
      <c r="F47" s="109">
        <v>3</v>
      </c>
      <c r="G47" s="109" t="s">
        <v>146</v>
      </c>
      <c r="H47" s="121">
        <v>120000</v>
      </c>
      <c r="I47" s="118"/>
    </row>
    <row r="48" spans="1:9" s="16" customFormat="1" ht="17.100000000000001" customHeight="1">
      <c r="A48" s="133">
        <v>44</v>
      </c>
      <c r="B48" s="120">
        <v>4.1500000000000004</v>
      </c>
      <c r="C48" s="109" t="s">
        <v>198</v>
      </c>
      <c r="D48" s="109" t="s">
        <v>143</v>
      </c>
      <c r="E48" s="116"/>
      <c r="F48" s="109">
        <v>100</v>
      </c>
      <c r="G48" s="109" t="s">
        <v>155</v>
      </c>
      <c r="H48" s="121">
        <v>100000</v>
      </c>
      <c r="I48" s="118"/>
    </row>
    <row r="49" spans="1:9" s="16" customFormat="1" ht="17.100000000000001" customHeight="1">
      <c r="A49" s="133">
        <v>45</v>
      </c>
      <c r="B49" s="120"/>
      <c r="C49" s="109" t="s">
        <v>219</v>
      </c>
      <c r="D49" s="109" t="s">
        <v>143</v>
      </c>
      <c r="E49" s="116"/>
      <c r="F49" s="109">
        <v>100</v>
      </c>
      <c r="G49" s="109" t="s">
        <v>155</v>
      </c>
      <c r="H49" s="121">
        <v>100000</v>
      </c>
      <c r="I49" s="118"/>
    </row>
    <row r="50" spans="1:9" s="16" customFormat="1" ht="17.100000000000001" customHeight="1">
      <c r="A50" s="133">
        <v>46</v>
      </c>
      <c r="B50" s="120">
        <v>4.17</v>
      </c>
      <c r="C50" s="109" t="s">
        <v>228</v>
      </c>
      <c r="D50" s="109" t="s">
        <v>143</v>
      </c>
      <c r="E50" s="116"/>
      <c r="F50" s="109">
        <v>100</v>
      </c>
      <c r="G50" s="109" t="s">
        <v>192</v>
      </c>
      <c r="H50" s="121">
        <v>100000</v>
      </c>
      <c r="I50" s="118"/>
    </row>
    <row r="51" spans="1:9" s="16" customFormat="1" ht="17.100000000000001" customHeight="1">
      <c r="A51" s="133">
        <v>47</v>
      </c>
      <c r="B51" s="120">
        <v>4.21</v>
      </c>
      <c r="C51" s="109" t="s">
        <v>229</v>
      </c>
      <c r="D51" s="109" t="s">
        <v>143</v>
      </c>
      <c r="E51" s="116"/>
      <c r="F51" s="109">
        <v>10</v>
      </c>
      <c r="G51" s="109" t="s">
        <v>174</v>
      </c>
      <c r="H51" s="121">
        <v>50000</v>
      </c>
      <c r="I51" s="118"/>
    </row>
    <row r="52" spans="1:9" s="16" customFormat="1" ht="17.100000000000001" customHeight="1">
      <c r="A52" s="133">
        <v>48</v>
      </c>
      <c r="B52" s="120">
        <v>4.22</v>
      </c>
      <c r="C52" s="109" t="s">
        <v>231</v>
      </c>
      <c r="D52" s="109" t="s">
        <v>148</v>
      </c>
      <c r="E52" s="116"/>
      <c r="F52" s="109">
        <v>156</v>
      </c>
      <c r="G52" s="109" t="s">
        <v>155</v>
      </c>
      <c r="H52" s="121">
        <v>156000</v>
      </c>
      <c r="I52" s="118"/>
    </row>
    <row r="53" spans="1:9" s="16" customFormat="1" ht="17.100000000000001" customHeight="1">
      <c r="A53" s="133">
        <v>49</v>
      </c>
      <c r="B53" s="120">
        <v>4.25</v>
      </c>
      <c r="C53" s="109"/>
      <c r="D53" s="109" t="s">
        <v>143</v>
      </c>
      <c r="E53" s="116"/>
      <c r="F53" s="109">
        <v>5</v>
      </c>
      <c r="G53" s="109" t="s">
        <v>164</v>
      </c>
      <c r="H53" s="121">
        <v>150000</v>
      </c>
      <c r="I53" s="118"/>
    </row>
    <row r="54" spans="1:9" s="16" customFormat="1" ht="17.100000000000001" customHeight="1">
      <c r="A54" s="134">
        <v>50</v>
      </c>
      <c r="B54" s="120">
        <v>5.05</v>
      </c>
      <c r="C54" s="109" t="s">
        <v>232</v>
      </c>
      <c r="D54" s="109" t="s">
        <v>143</v>
      </c>
      <c r="E54" s="116"/>
      <c r="F54" s="109">
        <v>100</v>
      </c>
      <c r="G54" s="109" t="s">
        <v>155</v>
      </c>
      <c r="H54" s="121">
        <v>100000</v>
      </c>
      <c r="I54" s="135"/>
    </row>
    <row r="55" spans="1:9" s="16" customFormat="1" ht="17.100000000000001" customHeight="1">
      <c r="A55" s="134">
        <v>51</v>
      </c>
      <c r="B55" s="120"/>
      <c r="C55" s="109" t="s">
        <v>198</v>
      </c>
      <c r="D55" s="109" t="s">
        <v>143</v>
      </c>
      <c r="E55" s="116"/>
      <c r="F55" s="109">
        <v>100</v>
      </c>
      <c r="G55" s="109" t="s">
        <v>155</v>
      </c>
      <c r="H55" s="121">
        <v>100000</v>
      </c>
      <c r="I55" s="135"/>
    </row>
    <row r="56" spans="1:9" s="16" customFormat="1" ht="17.100000000000001" customHeight="1">
      <c r="A56" s="134">
        <v>52</v>
      </c>
      <c r="B56" s="120">
        <v>5.0599999999999996</v>
      </c>
      <c r="C56" s="109" t="s">
        <v>186</v>
      </c>
      <c r="D56" s="109" t="s">
        <v>143</v>
      </c>
      <c r="E56" s="116"/>
      <c r="F56" s="109">
        <v>3</v>
      </c>
      <c r="G56" s="109" t="s">
        <v>146</v>
      </c>
      <c r="H56" s="121">
        <v>120000</v>
      </c>
      <c r="I56" s="135"/>
    </row>
    <row r="57" spans="1:9" s="16" customFormat="1" ht="17.100000000000001" customHeight="1">
      <c r="A57" s="134">
        <v>53</v>
      </c>
      <c r="B57" s="120">
        <v>5.0599999999999996</v>
      </c>
      <c r="C57" s="109" t="s">
        <v>235</v>
      </c>
      <c r="D57" s="109" t="s">
        <v>143</v>
      </c>
      <c r="E57" s="116"/>
      <c r="F57" s="109">
        <v>5</v>
      </c>
      <c r="G57" s="109" t="s">
        <v>236</v>
      </c>
      <c r="H57" s="121">
        <v>200000</v>
      </c>
      <c r="I57" s="135"/>
    </row>
    <row r="58" spans="1:9" s="16" customFormat="1" ht="17.100000000000001" customHeight="1">
      <c r="A58" s="134">
        <v>54</v>
      </c>
      <c r="B58" s="120">
        <v>5.08</v>
      </c>
      <c r="C58" s="109" t="s">
        <v>238</v>
      </c>
      <c r="D58" s="109" t="s">
        <v>143</v>
      </c>
      <c r="E58" s="116"/>
      <c r="F58" s="109">
        <v>20</v>
      </c>
      <c r="G58" s="109" t="s">
        <v>146</v>
      </c>
      <c r="H58" s="121">
        <v>600000</v>
      </c>
      <c r="I58" s="135"/>
    </row>
    <row r="59" spans="1:9" s="16" customFormat="1" ht="17.100000000000001" customHeight="1">
      <c r="A59" s="134">
        <v>55</v>
      </c>
      <c r="B59" s="120">
        <v>5.08</v>
      </c>
      <c r="C59" s="109" t="s">
        <v>240</v>
      </c>
      <c r="D59" s="109" t="s">
        <v>143</v>
      </c>
      <c r="E59" s="116"/>
      <c r="F59" s="109">
        <v>5</v>
      </c>
      <c r="G59" s="109" t="s">
        <v>146</v>
      </c>
      <c r="H59" s="121">
        <v>100000</v>
      </c>
      <c r="I59" s="135"/>
    </row>
    <row r="60" spans="1:9" s="16" customFormat="1" ht="17.100000000000001" customHeight="1">
      <c r="A60" s="134">
        <v>56</v>
      </c>
      <c r="B60" s="120">
        <v>5.0599999999999996</v>
      </c>
      <c r="C60" s="109" t="s">
        <v>241</v>
      </c>
      <c r="D60" s="109" t="s">
        <v>143</v>
      </c>
      <c r="E60" s="116"/>
      <c r="F60" s="109">
        <v>100</v>
      </c>
      <c r="G60" s="109" t="s">
        <v>242</v>
      </c>
      <c r="H60" s="121">
        <v>80000</v>
      </c>
      <c r="I60" s="135"/>
    </row>
    <row r="61" spans="1:9" s="16" customFormat="1" ht="17.100000000000001" customHeight="1">
      <c r="A61" s="134">
        <v>57</v>
      </c>
      <c r="B61" s="120">
        <v>5.08</v>
      </c>
      <c r="C61" s="109" t="s">
        <v>186</v>
      </c>
      <c r="D61" s="109" t="s">
        <v>143</v>
      </c>
      <c r="E61" s="116"/>
      <c r="F61" s="109">
        <v>5</v>
      </c>
      <c r="G61" s="109" t="s">
        <v>146</v>
      </c>
      <c r="H61" s="121">
        <v>200000</v>
      </c>
      <c r="I61" s="135"/>
    </row>
    <row r="62" spans="1:9" s="16" customFormat="1" ht="17.100000000000001" customHeight="1">
      <c r="A62" s="134">
        <v>58</v>
      </c>
      <c r="B62" s="120"/>
      <c r="C62" s="109" t="s">
        <v>244</v>
      </c>
      <c r="D62" s="109" t="s">
        <v>143</v>
      </c>
      <c r="E62" s="116"/>
      <c r="F62" s="109">
        <v>30</v>
      </c>
      <c r="G62" s="109" t="s">
        <v>224</v>
      </c>
      <c r="H62" s="121">
        <v>450000</v>
      </c>
      <c r="I62" s="135"/>
    </row>
    <row r="63" spans="1:9" s="16" customFormat="1" ht="17.100000000000001" customHeight="1">
      <c r="A63" s="134">
        <v>59</v>
      </c>
      <c r="B63" s="120">
        <v>5.2</v>
      </c>
      <c r="C63" s="109" t="s">
        <v>246</v>
      </c>
      <c r="D63" s="109" t="s">
        <v>148</v>
      </c>
      <c r="E63" s="116"/>
      <c r="F63" s="109">
        <v>24</v>
      </c>
      <c r="G63" s="109" t="s">
        <v>155</v>
      </c>
      <c r="H63" s="121">
        <v>240000</v>
      </c>
      <c r="I63" s="135"/>
    </row>
    <row r="64" spans="1:9" s="16" customFormat="1" ht="17.100000000000001" customHeight="1">
      <c r="A64" s="134">
        <v>60</v>
      </c>
      <c r="B64" s="120">
        <v>5.21</v>
      </c>
      <c r="C64" s="109" t="s">
        <v>248</v>
      </c>
      <c r="D64" s="109" t="s">
        <v>143</v>
      </c>
      <c r="E64" s="116"/>
      <c r="F64" s="109">
        <v>20</v>
      </c>
      <c r="G64" s="109" t="s">
        <v>195</v>
      </c>
      <c r="H64" s="121">
        <v>600000</v>
      </c>
      <c r="I64" s="135"/>
    </row>
    <row r="65" spans="1:9" s="16" customFormat="1" ht="17.100000000000001" customHeight="1">
      <c r="A65" s="134">
        <v>61</v>
      </c>
      <c r="B65" s="120">
        <v>5.22</v>
      </c>
      <c r="C65" s="109" t="s">
        <v>186</v>
      </c>
      <c r="D65" s="109" t="s">
        <v>143</v>
      </c>
      <c r="E65" s="116"/>
      <c r="F65" s="109">
        <v>1</v>
      </c>
      <c r="G65" s="109" t="s">
        <v>146</v>
      </c>
      <c r="H65" s="121">
        <v>40000</v>
      </c>
      <c r="I65" s="135"/>
    </row>
    <row r="66" spans="1:9" s="16" customFormat="1" ht="17.100000000000001" customHeight="1">
      <c r="A66" s="134">
        <v>62</v>
      </c>
      <c r="B66" s="120">
        <v>5.24</v>
      </c>
      <c r="C66" s="109" t="s">
        <v>240</v>
      </c>
      <c r="D66" s="109" t="s">
        <v>143</v>
      </c>
      <c r="E66" s="116"/>
      <c r="F66" s="109">
        <v>5</v>
      </c>
      <c r="G66" s="109" t="s">
        <v>146</v>
      </c>
      <c r="H66" s="121">
        <v>100000</v>
      </c>
      <c r="I66" s="135"/>
    </row>
    <row r="67" spans="1:9" s="16" customFormat="1" ht="17.100000000000001" customHeight="1">
      <c r="A67" s="134">
        <v>63</v>
      </c>
      <c r="B67" s="120">
        <v>6.02</v>
      </c>
      <c r="C67" s="109" t="s">
        <v>251</v>
      </c>
      <c r="D67" s="109" t="s">
        <v>148</v>
      </c>
      <c r="E67" s="116"/>
      <c r="F67" s="109">
        <v>3</v>
      </c>
      <c r="G67" s="109" t="s">
        <v>252</v>
      </c>
      <c r="H67" s="121">
        <v>54000</v>
      </c>
      <c r="I67" s="135"/>
    </row>
    <row r="68" spans="1:9" s="16" customFormat="1" ht="17.100000000000001" customHeight="1">
      <c r="A68" s="134">
        <v>64</v>
      </c>
      <c r="B68" s="120"/>
      <c r="C68" s="109" t="s">
        <v>253</v>
      </c>
      <c r="D68" s="109" t="s">
        <v>148</v>
      </c>
      <c r="E68" s="136"/>
      <c r="F68" s="109">
        <v>50</v>
      </c>
      <c r="G68" s="109" t="s">
        <v>155</v>
      </c>
      <c r="H68" s="121">
        <v>50000</v>
      </c>
      <c r="I68" s="135"/>
    </row>
    <row r="69" spans="1:9" s="16" customFormat="1" ht="17.100000000000001" customHeight="1">
      <c r="A69" s="134">
        <v>65</v>
      </c>
      <c r="B69" s="120"/>
      <c r="C69" s="109" t="s">
        <v>254</v>
      </c>
      <c r="D69" s="109" t="s">
        <v>148</v>
      </c>
      <c r="E69" s="136"/>
      <c r="F69" s="109">
        <v>5</v>
      </c>
      <c r="G69" s="109" t="s">
        <v>155</v>
      </c>
      <c r="H69" s="121">
        <v>65000</v>
      </c>
      <c r="I69" s="135"/>
    </row>
    <row r="70" spans="1:9" s="16" customFormat="1" ht="17.100000000000001" customHeight="1">
      <c r="A70" s="134">
        <v>66</v>
      </c>
      <c r="B70" s="120">
        <v>6.1</v>
      </c>
      <c r="C70" s="109" t="s">
        <v>255</v>
      </c>
      <c r="D70" s="109" t="s">
        <v>143</v>
      </c>
      <c r="E70" s="136"/>
      <c r="F70" s="109">
        <v>10</v>
      </c>
      <c r="G70" s="109" t="s">
        <v>256</v>
      </c>
      <c r="H70" s="121">
        <v>100000</v>
      </c>
      <c r="I70" s="135"/>
    </row>
    <row r="71" spans="1:9" s="16" customFormat="1" ht="17.100000000000001" customHeight="1">
      <c r="A71" s="134">
        <v>67</v>
      </c>
      <c r="B71" s="120"/>
      <c r="C71" s="109" t="s">
        <v>257</v>
      </c>
      <c r="D71" s="109" t="s">
        <v>143</v>
      </c>
      <c r="E71" s="136"/>
      <c r="F71" s="109">
        <v>10</v>
      </c>
      <c r="G71" s="109" t="s">
        <v>256</v>
      </c>
      <c r="H71" s="121">
        <v>100000</v>
      </c>
      <c r="I71" s="135"/>
    </row>
    <row r="72" spans="1:9" s="16" customFormat="1" ht="17.100000000000001" customHeight="1">
      <c r="A72" s="134">
        <v>68</v>
      </c>
      <c r="B72" s="120">
        <v>6.12</v>
      </c>
      <c r="C72" s="109" t="s">
        <v>254</v>
      </c>
      <c r="D72" s="109" t="s">
        <v>148</v>
      </c>
      <c r="E72" s="136"/>
      <c r="F72" s="109">
        <v>20</v>
      </c>
      <c r="G72" s="109" t="s">
        <v>155</v>
      </c>
      <c r="H72" s="121">
        <v>100000</v>
      </c>
      <c r="I72" s="135"/>
    </row>
    <row r="73" spans="1:9" s="16" customFormat="1" ht="17.100000000000001" customHeight="1">
      <c r="A73" s="134">
        <v>69</v>
      </c>
      <c r="B73" s="120">
        <v>6.17</v>
      </c>
      <c r="C73" s="109" t="s">
        <v>259</v>
      </c>
      <c r="D73" s="109" t="s">
        <v>148</v>
      </c>
      <c r="E73" s="137"/>
      <c r="F73" s="109">
        <v>8</v>
      </c>
      <c r="G73" s="109" t="s">
        <v>155</v>
      </c>
      <c r="H73" s="121">
        <v>160000</v>
      </c>
      <c r="I73" s="138"/>
    </row>
    <row r="74" spans="1:9" s="16" customFormat="1" ht="17.100000000000001" customHeight="1">
      <c r="A74" s="134">
        <v>70</v>
      </c>
      <c r="B74" s="120">
        <v>6.19</v>
      </c>
      <c r="C74" s="109" t="s">
        <v>208</v>
      </c>
      <c r="D74" s="109" t="s">
        <v>143</v>
      </c>
      <c r="E74" s="137"/>
      <c r="F74" s="109">
        <v>85</v>
      </c>
      <c r="G74" s="109" t="s">
        <v>155</v>
      </c>
      <c r="H74" s="121">
        <v>85000</v>
      </c>
      <c r="I74" s="138"/>
    </row>
    <row r="75" spans="1:9" s="16" customFormat="1" ht="17.100000000000001" customHeight="1">
      <c r="A75" s="134">
        <v>71</v>
      </c>
      <c r="B75" s="120">
        <v>6.2</v>
      </c>
      <c r="C75" s="109" t="s">
        <v>261</v>
      </c>
      <c r="D75" s="109" t="s">
        <v>148</v>
      </c>
      <c r="E75" s="137"/>
      <c r="F75" s="109">
        <v>10</v>
      </c>
      <c r="G75" s="109" t="s">
        <v>155</v>
      </c>
      <c r="H75" s="121">
        <v>100000</v>
      </c>
      <c r="I75" s="138"/>
    </row>
    <row r="76" spans="1:9" s="16" customFormat="1" ht="17.100000000000001" customHeight="1">
      <c r="A76" s="134">
        <v>72</v>
      </c>
      <c r="B76" s="120">
        <v>6.21</v>
      </c>
      <c r="C76" s="109" t="s">
        <v>206</v>
      </c>
      <c r="D76" s="109" t="s">
        <v>143</v>
      </c>
      <c r="E76" s="137"/>
      <c r="F76" s="109">
        <v>100</v>
      </c>
      <c r="G76" s="109" t="s">
        <v>155</v>
      </c>
      <c r="H76" s="121">
        <v>100000</v>
      </c>
      <c r="I76" s="138"/>
    </row>
    <row r="77" spans="1:9" s="16" customFormat="1" ht="17.100000000000001" customHeight="1">
      <c r="A77" s="134">
        <v>73</v>
      </c>
      <c r="B77" s="120">
        <v>7.02</v>
      </c>
      <c r="C77" s="109" t="s">
        <v>263</v>
      </c>
      <c r="D77" s="109" t="s">
        <v>143</v>
      </c>
      <c r="E77" s="137"/>
      <c r="F77" s="109">
        <v>3</v>
      </c>
      <c r="G77" s="109" t="s">
        <v>164</v>
      </c>
      <c r="H77" s="121">
        <v>120000</v>
      </c>
      <c r="I77" s="138"/>
    </row>
    <row r="78" spans="1:9" s="16" customFormat="1" ht="17.100000000000001" customHeight="1">
      <c r="A78" s="134">
        <v>74</v>
      </c>
      <c r="B78" s="120">
        <v>7.02</v>
      </c>
      <c r="C78" s="109" t="s">
        <v>264</v>
      </c>
      <c r="D78" s="109" t="s">
        <v>143</v>
      </c>
      <c r="E78" s="137"/>
      <c r="F78" s="109">
        <v>100</v>
      </c>
      <c r="G78" s="109" t="s">
        <v>155</v>
      </c>
      <c r="H78" s="121">
        <v>100000</v>
      </c>
      <c r="I78" s="138"/>
    </row>
    <row r="79" spans="1:9" s="16" customFormat="1" ht="17.100000000000001" customHeight="1">
      <c r="A79" s="134">
        <v>75</v>
      </c>
      <c r="B79" s="120">
        <v>7.15</v>
      </c>
      <c r="C79" s="109" t="s">
        <v>265</v>
      </c>
      <c r="D79" s="109" t="s">
        <v>148</v>
      </c>
      <c r="E79" s="137"/>
      <c r="F79" s="109">
        <v>10</v>
      </c>
      <c r="G79" s="109" t="s">
        <v>155</v>
      </c>
      <c r="H79" s="121">
        <v>150000</v>
      </c>
      <c r="I79" s="138"/>
    </row>
    <row r="80" spans="1:9" s="16" customFormat="1" ht="17.100000000000001" customHeight="1">
      <c r="A80" s="134">
        <v>76</v>
      </c>
      <c r="B80" s="120">
        <v>7.16</v>
      </c>
      <c r="C80" s="109" t="s">
        <v>267</v>
      </c>
      <c r="D80" s="109" t="s">
        <v>266</v>
      </c>
      <c r="E80" s="139"/>
      <c r="F80" s="109">
        <v>150</v>
      </c>
      <c r="G80" s="109" t="s">
        <v>242</v>
      </c>
      <c r="H80" s="121">
        <v>800000</v>
      </c>
      <c r="I80" s="140"/>
    </row>
    <row r="81" spans="1:9" s="16" customFormat="1" ht="17.100000000000001" customHeight="1">
      <c r="A81" s="134">
        <v>77</v>
      </c>
      <c r="B81" s="120">
        <v>7.17</v>
      </c>
      <c r="C81" s="109" t="s">
        <v>186</v>
      </c>
      <c r="D81" s="109" t="s">
        <v>143</v>
      </c>
      <c r="E81" s="139"/>
      <c r="F81" s="109">
        <v>4</v>
      </c>
      <c r="G81" s="109" t="s">
        <v>146</v>
      </c>
      <c r="H81" s="121">
        <v>160000</v>
      </c>
      <c r="I81" s="140"/>
    </row>
    <row r="82" spans="1:9" s="16" customFormat="1" ht="17.100000000000001" customHeight="1">
      <c r="A82" s="134">
        <v>78</v>
      </c>
      <c r="B82" s="120">
        <v>7.18</v>
      </c>
      <c r="C82" s="109" t="s">
        <v>270</v>
      </c>
      <c r="D82" s="109" t="s">
        <v>143</v>
      </c>
      <c r="E82" s="139"/>
      <c r="F82" s="109">
        <v>5</v>
      </c>
      <c r="G82" s="109" t="s">
        <v>271</v>
      </c>
      <c r="H82" s="121">
        <v>100000</v>
      </c>
      <c r="I82" s="140"/>
    </row>
    <row r="83" spans="1:9" s="16" customFormat="1" ht="17.100000000000001" customHeight="1">
      <c r="A83" s="134">
        <v>79</v>
      </c>
      <c r="B83" s="120">
        <v>7.21</v>
      </c>
      <c r="C83" s="109" t="s">
        <v>186</v>
      </c>
      <c r="D83" s="109" t="s">
        <v>143</v>
      </c>
      <c r="E83" s="139"/>
      <c r="F83" s="109">
        <v>4</v>
      </c>
      <c r="G83" s="109" t="s">
        <v>146</v>
      </c>
      <c r="H83" s="121">
        <v>160000</v>
      </c>
      <c r="I83" s="140"/>
    </row>
    <row r="84" spans="1:9" s="16" customFormat="1" ht="17.100000000000001" customHeight="1">
      <c r="A84" s="134">
        <v>80</v>
      </c>
      <c r="B84" s="120"/>
      <c r="C84" s="109" t="s">
        <v>273</v>
      </c>
      <c r="D84" s="109" t="s">
        <v>143</v>
      </c>
      <c r="E84" s="139"/>
      <c r="F84" s="109">
        <v>100</v>
      </c>
      <c r="G84" s="109" t="s">
        <v>155</v>
      </c>
      <c r="H84" s="121">
        <v>14000</v>
      </c>
      <c r="I84" s="140"/>
    </row>
    <row r="85" spans="1:9" s="16" customFormat="1" ht="17.100000000000001" customHeight="1">
      <c r="A85" s="134">
        <v>81</v>
      </c>
      <c r="B85" s="120">
        <v>7.22</v>
      </c>
      <c r="C85" s="109" t="s">
        <v>274</v>
      </c>
      <c r="D85" s="109" t="s">
        <v>143</v>
      </c>
      <c r="E85" s="139"/>
      <c r="F85" s="109">
        <v>100</v>
      </c>
      <c r="G85" s="109" t="s">
        <v>155</v>
      </c>
      <c r="H85" s="121">
        <v>100000</v>
      </c>
      <c r="I85" s="140"/>
    </row>
    <row r="86" spans="1:9" s="16" customFormat="1" ht="17.100000000000001" customHeight="1">
      <c r="A86" s="134">
        <v>82</v>
      </c>
      <c r="B86" s="120">
        <v>7.26</v>
      </c>
      <c r="C86" s="109" t="s">
        <v>270</v>
      </c>
      <c r="D86" s="109" t="s">
        <v>143</v>
      </c>
      <c r="E86" s="139"/>
      <c r="F86" s="109">
        <v>2</v>
      </c>
      <c r="G86" s="109" t="s">
        <v>155</v>
      </c>
      <c r="H86" s="121">
        <v>40000</v>
      </c>
      <c r="I86" s="140"/>
    </row>
    <row r="87" spans="1:9" s="16" customFormat="1" ht="17.100000000000001" customHeight="1">
      <c r="A87" s="134">
        <v>83</v>
      </c>
      <c r="B87" s="120">
        <v>7.28</v>
      </c>
      <c r="C87" s="109" t="s">
        <v>277</v>
      </c>
      <c r="D87" s="109" t="s">
        <v>143</v>
      </c>
      <c r="E87" s="139"/>
      <c r="F87" s="109">
        <v>100</v>
      </c>
      <c r="G87" s="109" t="s">
        <v>146</v>
      </c>
      <c r="H87" s="121">
        <v>1800000</v>
      </c>
      <c r="I87" s="140"/>
    </row>
    <row r="88" spans="1:9" s="16" customFormat="1" ht="17.100000000000001" customHeight="1">
      <c r="A88" s="134">
        <v>84</v>
      </c>
      <c r="B88" s="120">
        <v>7.29</v>
      </c>
      <c r="C88" s="109" t="s">
        <v>270</v>
      </c>
      <c r="D88" s="109" t="s">
        <v>143</v>
      </c>
      <c r="E88" s="139"/>
      <c r="F88" s="109">
        <v>10</v>
      </c>
      <c r="G88" s="109" t="s">
        <v>155</v>
      </c>
      <c r="H88" s="121">
        <v>200000</v>
      </c>
      <c r="I88" s="140"/>
    </row>
    <row r="89" spans="1:9" s="16" customFormat="1" ht="17.100000000000001" customHeight="1">
      <c r="A89" s="134">
        <v>85</v>
      </c>
      <c r="B89" s="120">
        <v>7.3</v>
      </c>
      <c r="C89" s="109" t="s">
        <v>270</v>
      </c>
      <c r="D89" s="109" t="s">
        <v>143</v>
      </c>
      <c r="E89" s="139"/>
      <c r="F89" s="109">
        <v>10</v>
      </c>
      <c r="G89" s="109" t="s">
        <v>155</v>
      </c>
      <c r="H89" s="121">
        <v>200000</v>
      </c>
      <c r="I89" s="140"/>
    </row>
    <row r="90" spans="1:9" s="16" customFormat="1" ht="17.100000000000001" customHeight="1">
      <c r="A90" s="134">
        <v>86</v>
      </c>
      <c r="B90" s="120">
        <v>7.3</v>
      </c>
      <c r="C90" s="109" t="s">
        <v>280</v>
      </c>
      <c r="D90" s="109" t="s">
        <v>143</v>
      </c>
      <c r="E90" s="139"/>
      <c r="F90" s="109">
        <v>200</v>
      </c>
      <c r="G90" s="109" t="s">
        <v>155</v>
      </c>
      <c r="H90" s="121">
        <v>200000</v>
      </c>
      <c r="I90" s="140"/>
    </row>
    <row r="91" spans="1:9" s="16" customFormat="1" ht="17.100000000000001" customHeight="1">
      <c r="A91" s="134">
        <v>87</v>
      </c>
      <c r="B91" s="120">
        <v>8.01</v>
      </c>
      <c r="C91" s="109" t="s">
        <v>280</v>
      </c>
      <c r="D91" s="109" t="s">
        <v>143</v>
      </c>
      <c r="E91" s="139"/>
      <c r="F91" s="109">
        <v>500</v>
      </c>
      <c r="G91" s="109" t="s">
        <v>155</v>
      </c>
      <c r="H91" s="121">
        <v>500000</v>
      </c>
      <c r="I91" s="140"/>
    </row>
    <row r="92" spans="1:9" s="16" customFormat="1" ht="17.100000000000001" customHeight="1">
      <c r="A92" s="134">
        <v>88</v>
      </c>
      <c r="B92" s="120">
        <v>8.02</v>
      </c>
      <c r="C92" s="109" t="s">
        <v>280</v>
      </c>
      <c r="D92" s="109" t="s">
        <v>143</v>
      </c>
      <c r="E92" s="139"/>
      <c r="F92" s="109">
        <v>200</v>
      </c>
      <c r="G92" s="109" t="s">
        <v>155</v>
      </c>
      <c r="H92" s="121">
        <v>200000</v>
      </c>
      <c r="I92" s="140"/>
    </row>
    <row r="93" spans="1:9" s="16" customFormat="1" ht="17.100000000000001" customHeight="1">
      <c r="A93" s="134">
        <v>89</v>
      </c>
      <c r="B93" s="120">
        <v>8.0299999999999994</v>
      </c>
      <c r="C93" s="109" t="s">
        <v>280</v>
      </c>
      <c r="D93" s="109" t="s">
        <v>143</v>
      </c>
      <c r="E93" s="139"/>
      <c r="F93" s="109">
        <v>200</v>
      </c>
      <c r="G93" s="109" t="s">
        <v>155</v>
      </c>
      <c r="H93" s="121">
        <v>200000</v>
      </c>
      <c r="I93" s="140"/>
    </row>
    <row r="94" spans="1:9" s="16" customFormat="1" ht="17.100000000000001" customHeight="1">
      <c r="A94" s="134">
        <v>90</v>
      </c>
      <c r="B94" s="120">
        <v>8.0500000000000007</v>
      </c>
      <c r="C94" s="109" t="s">
        <v>280</v>
      </c>
      <c r="D94" s="109" t="s">
        <v>143</v>
      </c>
      <c r="E94" s="139"/>
      <c r="F94" s="109">
        <v>100</v>
      </c>
      <c r="G94" s="109" t="s">
        <v>155</v>
      </c>
      <c r="H94" s="121">
        <v>100000</v>
      </c>
      <c r="I94" s="140"/>
    </row>
    <row r="95" spans="1:9" s="16" customFormat="1" ht="17.100000000000001" customHeight="1">
      <c r="A95" s="134">
        <v>91</v>
      </c>
      <c r="B95" s="120">
        <v>8.07</v>
      </c>
      <c r="C95" s="109" t="s">
        <v>270</v>
      </c>
      <c r="D95" s="109" t="s">
        <v>143</v>
      </c>
      <c r="E95" s="139"/>
      <c r="F95" s="109">
        <v>10</v>
      </c>
      <c r="G95" s="109" t="s">
        <v>192</v>
      </c>
      <c r="H95" s="121">
        <v>200000</v>
      </c>
      <c r="I95" s="140"/>
    </row>
    <row r="96" spans="1:9" s="16" customFormat="1" ht="17.100000000000001" customHeight="1">
      <c r="A96" s="134">
        <v>92</v>
      </c>
      <c r="B96" s="120">
        <v>8.08</v>
      </c>
      <c r="C96" s="109" t="s">
        <v>285</v>
      </c>
      <c r="D96" s="109" t="s">
        <v>143</v>
      </c>
      <c r="E96" s="139"/>
      <c r="F96" s="109">
        <v>5</v>
      </c>
      <c r="G96" s="109" t="s">
        <v>146</v>
      </c>
      <c r="H96" s="121">
        <v>100000</v>
      </c>
      <c r="I96" s="140"/>
    </row>
    <row r="97" spans="1:9" s="16" customFormat="1" ht="17.100000000000001" customHeight="1">
      <c r="A97" s="134">
        <v>93</v>
      </c>
      <c r="B97" s="120"/>
      <c r="C97" s="109" t="s">
        <v>286</v>
      </c>
      <c r="D97" s="109" t="s">
        <v>143</v>
      </c>
      <c r="E97" s="139"/>
      <c r="F97" s="109">
        <v>2</v>
      </c>
      <c r="G97" s="109" t="s">
        <v>155</v>
      </c>
      <c r="H97" s="121">
        <v>10000</v>
      </c>
      <c r="I97" s="140"/>
    </row>
    <row r="98" spans="1:9" s="16" customFormat="1" ht="17.100000000000001" customHeight="1">
      <c r="A98" s="134">
        <v>94</v>
      </c>
      <c r="B98" s="120">
        <v>8.09</v>
      </c>
      <c r="C98" s="109" t="s">
        <v>287</v>
      </c>
      <c r="D98" s="109" t="s">
        <v>148</v>
      </c>
      <c r="E98" s="139"/>
      <c r="F98" s="109">
        <v>15</v>
      </c>
      <c r="G98" s="109" t="s">
        <v>155</v>
      </c>
      <c r="H98" s="121">
        <v>100000</v>
      </c>
      <c r="I98" s="140"/>
    </row>
    <row r="99" spans="1:9" s="16" customFormat="1" ht="17.100000000000001" customHeight="1">
      <c r="A99" s="134">
        <v>95</v>
      </c>
      <c r="B99" s="120">
        <v>8.1</v>
      </c>
      <c r="C99" s="109" t="s">
        <v>280</v>
      </c>
      <c r="D99" s="109" t="s">
        <v>143</v>
      </c>
      <c r="E99" s="139"/>
      <c r="F99" s="109">
        <v>80</v>
      </c>
      <c r="G99" s="109" t="s">
        <v>192</v>
      </c>
      <c r="H99" s="121">
        <v>80000</v>
      </c>
      <c r="I99" s="140"/>
    </row>
    <row r="100" spans="1:9" s="16" customFormat="1" ht="17.100000000000001" customHeight="1">
      <c r="A100" s="134">
        <v>96</v>
      </c>
      <c r="B100" s="120">
        <v>8.15</v>
      </c>
      <c r="C100" s="109" t="s">
        <v>285</v>
      </c>
      <c r="D100" s="109" t="s">
        <v>143</v>
      </c>
      <c r="E100" s="139"/>
      <c r="F100" s="109">
        <v>5</v>
      </c>
      <c r="G100" s="109" t="s">
        <v>146</v>
      </c>
      <c r="H100" s="121">
        <v>150000</v>
      </c>
      <c r="I100" s="140"/>
    </row>
    <row r="101" spans="1:9" s="16" customFormat="1" ht="17.100000000000001" customHeight="1">
      <c r="A101" s="134">
        <v>97</v>
      </c>
      <c r="B101" s="120">
        <v>8.19</v>
      </c>
      <c r="C101" s="109" t="s">
        <v>265</v>
      </c>
      <c r="D101" s="109" t="s">
        <v>148</v>
      </c>
      <c r="E101" s="139"/>
      <c r="F101" s="109">
        <v>11</v>
      </c>
      <c r="G101" s="109" t="s">
        <v>155</v>
      </c>
      <c r="H101" s="121">
        <v>150000</v>
      </c>
      <c r="I101" s="140"/>
    </row>
    <row r="102" spans="1:9" s="16" customFormat="1" ht="17.100000000000001" customHeight="1">
      <c r="A102" s="134">
        <v>98</v>
      </c>
      <c r="B102" s="120">
        <v>8.25</v>
      </c>
      <c r="C102" s="109" t="s">
        <v>291</v>
      </c>
      <c r="D102" s="109" t="s">
        <v>143</v>
      </c>
      <c r="E102" s="139"/>
      <c r="F102" s="109">
        <v>1</v>
      </c>
      <c r="G102" s="109" t="s">
        <v>146</v>
      </c>
      <c r="H102" s="121">
        <v>30000</v>
      </c>
      <c r="I102" s="140"/>
    </row>
    <row r="103" spans="1:9" s="16" customFormat="1" ht="17.100000000000001" customHeight="1">
      <c r="A103" s="134">
        <v>99</v>
      </c>
      <c r="B103" s="120">
        <v>8.2899999999999991</v>
      </c>
      <c r="C103" s="109" t="s">
        <v>270</v>
      </c>
      <c r="D103" s="109" t="s">
        <v>143</v>
      </c>
      <c r="E103" s="139"/>
      <c r="F103" s="109">
        <v>5</v>
      </c>
      <c r="G103" s="109" t="s">
        <v>271</v>
      </c>
      <c r="H103" s="121">
        <v>125000</v>
      </c>
      <c r="I103" s="140"/>
    </row>
    <row r="104" spans="1:9" s="16" customFormat="1" ht="17.100000000000001" customHeight="1">
      <c r="A104" s="134">
        <v>100</v>
      </c>
      <c r="B104" s="120"/>
      <c r="C104" s="109" t="s">
        <v>293</v>
      </c>
      <c r="D104" s="109" t="s">
        <v>266</v>
      </c>
      <c r="E104" s="139"/>
      <c r="F104" s="109">
        <v>5</v>
      </c>
      <c r="G104" s="109" t="s">
        <v>271</v>
      </c>
      <c r="H104" s="121">
        <v>100000</v>
      </c>
      <c r="I104" s="140"/>
    </row>
    <row r="105" spans="1:9" s="16" customFormat="1" ht="17.100000000000001" customHeight="1">
      <c r="A105" s="134">
        <v>101</v>
      </c>
      <c r="B105" s="120">
        <v>8.2899999999999991</v>
      </c>
      <c r="C105" s="109" t="s">
        <v>295</v>
      </c>
      <c r="D105" s="109" t="s">
        <v>266</v>
      </c>
      <c r="E105" s="139"/>
      <c r="F105" s="109">
        <v>20</v>
      </c>
      <c r="G105" s="109" t="s">
        <v>195</v>
      </c>
      <c r="H105" s="121">
        <v>600000</v>
      </c>
      <c r="I105" s="140"/>
    </row>
    <row r="106" spans="1:9" s="16" customFormat="1" ht="17.100000000000001" customHeight="1">
      <c r="A106" s="134">
        <v>102</v>
      </c>
      <c r="B106" s="120">
        <v>8.2899999999999991</v>
      </c>
      <c r="C106" s="109" t="s">
        <v>295</v>
      </c>
      <c r="D106" s="109" t="s">
        <v>266</v>
      </c>
      <c r="E106" s="139"/>
      <c r="F106" s="109">
        <v>20</v>
      </c>
      <c r="G106" s="109" t="s">
        <v>195</v>
      </c>
      <c r="H106" s="121">
        <v>600000</v>
      </c>
      <c r="I106" s="140"/>
    </row>
    <row r="107" spans="1:9" s="16" customFormat="1" ht="17.100000000000001" customHeight="1">
      <c r="A107" s="134">
        <v>103</v>
      </c>
      <c r="B107" s="120">
        <v>9.0299999999999994</v>
      </c>
      <c r="C107" s="109" t="s">
        <v>298</v>
      </c>
      <c r="D107" s="109" t="s">
        <v>143</v>
      </c>
      <c r="E107" s="139"/>
      <c r="F107" s="109">
        <v>3</v>
      </c>
      <c r="G107" s="109" t="s">
        <v>164</v>
      </c>
      <c r="H107" s="121">
        <v>105000</v>
      </c>
      <c r="I107" s="140"/>
    </row>
    <row r="108" spans="1:9" s="16" customFormat="1" ht="17.100000000000001" customHeight="1">
      <c r="A108" s="134">
        <v>104</v>
      </c>
      <c r="B108" s="120"/>
      <c r="C108" s="109" t="s">
        <v>299</v>
      </c>
      <c r="D108" s="109" t="s">
        <v>143</v>
      </c>
      <c r="E108" s="139"/>
      <c r="F108" s="109">
        <v>100</v>
      </c>
      <c r="G108" s="109" t="s">
        <v>155</v>
      </c>
      <c r="H108" s="121">
        <v>100000</v>
      </c>
      <c r="I108" s="140"/>
    </row>
    <row r="109" spans="1:9" s="16" customFormat="1" ht="17.100000000000001" customHeight="1">
      <c r="A109" s="134">
        <v>105</v>
      </c>
      <c r="B109" s="120">
        <v>9.0299999999999994</v>
      </c>
      <c r="C109" s="109" t="s">
        <v>300</v>
      </c>
      <c r="D109" s="109" t="s">
        <v>148</v>
      </c>
      <c r="E109" s="139"/>
      <c r="F109" s="109"/>
      <c r="G109" s="109"/>
      <c r="H109" s="121">
        <v>100000</v>
      </c>
      <c r="I109" s="140"/>
    </row>
    <row r="110" spans="1:9" s="16" customFormat="1" ht="17.100000000000001" customHeight="1">
      <c r="A110" s="134">
        <v>106</v>
      </c>
      <c r="B110" s="120">
        <v>9.16</v>
      </c>
      <c r="C110" s="109" t="s">
        <v>176</v>
      </c>
      <c r="D110" s="109" t="s">
        <v>266</v>
      </c>
      <c r="E110" s="139"/>
      <c r="F110" s="109">
        <v>17</v>
      </c>
      <c r="G110" s="109" t="s">
        <v>177</v>
      </c>
      <c r="H110" s="121">
        <v>935000</v>
      </c>
      <c r="I110" s="140"/>
    </row>
    <row r="111" spans="1:9" s="16" customFormat="1" ht="17.100000000000001" customHeight="1">
      <c r="A111" s="134">
        <v>107</v>
      </c>
      <c r="B111" s="120">
        <v>9.17</v>
      </c>
      <c r="C111" s="109" t="s">
        <v>301</v>
      </c>
      <c r="D111" s="109" t="s">
        <v>266</v>
      </c>
      <c r="E111" s="139"/>
      <c r="F111" s="109">
        <v>18</v>
      </c>
      <c r="G111" s="109" t="s">
        <v>195</v>
      </c>
      <c r="H111" s="121">
        <v>720000</v>
      </c>
      <c r="I111" s="140"/>
    </row>
    <row r="112" spans="1:9" s="16" customFormat="1" ht="17.100000000000001" customHeight="1">
      <c r="A112" s="134">
        <v>108</v>
      </c>
      <c r="B112" s="120">
        <v>9.19</v>
      </c>
      <c r="C112" s="109" t="s">
        <v>171</v>
      </c>
      <c r="D112" s="109" t="s">
        <v>143</v>
      </c>
      <c r="E112" s="139"/>
      <c r="F112" s="109">
        <v>20</v>
      </c>
      <c r="G112" s="109" t="s">
        <v>146</v>
      </c>
      <c r="H112" s="121">
        <v>400000</v>
      </c>
      <c r="I112" s="140"/>
    </row>
    <row r="113" spans="1:9" s="16" customFormat="1" ht="17.100000000000001" customHeight="1">
      <c r="A113" s="134">
        <v>109</v>
      </c>
      <c r="B113" s="120">
        <v>9.1999999999999993</v>
      </c>
      <c r="C113" s="109" t="s">
        <v>298</v>
      </c>
      <c r="D113" s="109" t="s">
        <v>143</v>
      </c>
      <c r="E113" s="139"/>
      <c r="F113" s="109">
        <v>5</v>
      </c>
      <c r="G113" s="109" t="s">
        <v>164</v>
      </c>
      <c r="H113" s="121">
        <v>150000</v>
      </c>
      <c r="I113" s="140"/>
    </row>
    <row r="114" spans="1:9" s="16" customFormat="1" ht="17.100000000000001" customHeight="1">
      <c r="A114" s="134">
        <v>110</v>
      </c>
      <c r="B114" s="120">
        <v>9.2200000000000006</v>
      </c>
      <c r="C114" s="109" t="s">
        <v>171</v>
      </c>
      <c r="D114" s="109" t="s">
        <v>143</v>
      </c>
      <c r="E114" s="139"/>
      <c r="F114" s="109">
        <v>10</v>
      </c>
      <c r="G114" s="109" t="s">
        <v>146</v>
      </c>
      <c r="H114" s="121">
        <v>200000</v>
      </c>
      <c r="I114" s="140"/>
    </row>
    <row r="115" spans="1:9" s="16" customFormat="1" ht="17.100000000000001" customHeight="1">
      <c r="A115" s="134">
        <v>111</v>
      </c>
      <c r="B115" s="120"/>
      <c r="C115" s="109" t="s">
        <v>163</v>
      </c>
      <c r="D115" s="109" t="s">
        <v>143</v>
      </c>
      <c r="E115" s="139"/>
      <c r="F115" s="109">
        <v>3</v>
      </c>
      <c r="G115" s="109" t="s">
        <v>164</v>
      </c>
      <c r="H115" s="121">
        <v>90000</v>
      </c>
      <c r="I115" s="140"/>
    </row>
    <row r="116" spans="1:9" s="16" customFormat="1" ht="17.100000000000001" customHeight="1">
      <c r="A116" s="134">
        <v>112</v>
      </c>
      <c r="B116" s="120">
        <v>9.25</v>
      </c>
      <c r="C116" s="109" t="s">
        <v>231</v>
      </c>
      <c r="D116" s="109" t="s">
        <v>143</v>
      </c>
      <c r="E116" s="139"/>
      <c r="F116" s="109">
        <v>5</v>
      </c>
      <c r="G116" s="109" t="s">
        <v>164</v>
      </c>
      <c r="H116" s="121">
        <v>150000</v>
      </c>
      <c r="I116" s="140"/>
    </row>
    <row r="117" spans="1:9" s="16" customFormat="1" ht="17.100000000000001" customHeight="1">
      <c r="A117" s="134">
        <v>113</v>
      </c>
      <c r="B117" s="120">
        <v>9.26</v>
      </c>
      <c r="C117" s="109" t="s">
        <v>206</v>
      </c>
      <c r="D117" s="109" t="s">
        <v>143</v>
      </c>
      <c r="E117" s="139"/>
      <c r="F117" s="109">
        <v>100</v>
      </c>
      <c r="G117" s="109" t="s">
        <v>155</v>
      </c>
      <c r="H117" s="121">
        <v>150000</v>
      </c>
      <c r="I117" s="140"/>
    </row>
    <row r="118" spans="1:9" s="16" customFormat="1" ht="17.100000000000001" customHeight="1">
      <c r="A118" s="134">
        <v>114</v>
      </c>
      <c r="B118" s="120">
        <v>9.27</v>
      </c>
      <c r="C118" s="109" t="s">
        <v>306</v>
      </c>
      <c r="D118" s="109" t="s">
        <v>143</v>
      </c>
      <c r="E118" s="139"/>
      <c r="F118" s="109">
        <v>5</v>
      </c>
      <c r="G118" s="109" t="s">
        <v>146</v>
      </c>
      <c r="H118" s="121">
        <v>100000</v>
      </c>
      <c r="I118" s="140"/>
    </row>
    <row r="119" spans="1:9" s="16" customFormat="1" ht="17.100000000000001" customHeight="1">
      <c r="A119" s="134">
        <v>115</v>
      </c>
      <c r="B119" s="122"/>
      <c r="C119" s="109" t="s">
        <v>217</v>
      </c>
      <c r="D119" s="109" t="s">
        <v>143</v>
      </c>
      <c r="E119" s="139"/>
      <c r="F119" s="109">
        <v>100</v>
      </c>
      <c r="G119" s="109" t="s">
        <v>155</v>
      </c>
      <c r="H119" s="121">
        <v>100000</v>
      </c>
      <c r="I119" s="140"/>
    </row>
    <row r="120" spans="1:9" s="16" customFormat="1" ht="17.100000000000001" customHeight="1">
      <c r="A120" s="134">
        <v>116</v>
      </c>
      <c r="B120" s="120">
        <v>10.02</v>
      </c>
      <c r="C120" s="109" t="s">
        <v>308</v>
      </c>
      <c r="D120" s="109" t="s">
        <v>148</v>
      </c>
      <c r="E120" s="139"/>
      <c r="F120" s="109">
        <v>200</v>
      </c>
      <c r="G120" s="109" t="s">
        <v>309</v>
      </c>
      <c r="H120" s="121">
        <v>800000</v>
      </c>
      <c r="I120" s="140"/>
    </row>
    <row r="121" spans="1:9" s="16" customFormat="1" ht="17.100000000000001" customHeight="1">
      <c r="A121" s="134">
        <v>117</v>
      </c>
      <c r="B121" s="120">
        <v>10.02</v>
      </c>
      <c r="C121" s="109" t="s">
        <v>310</v>
      </c>
      <c r="D121" s="109" t="s">
        <v>148</v>
      </c>
      <c r="E121" s="139"/>
      <c r="F121" s="109">
        <v>50</v>
      </c>
      <c r="G121" s="109" t="s">
        <v>311</v>
      </c>
      <c r="H121" s="121">
        <v>300000</v>
      </c>
      <c r="I121" s="140"/>
    </row>
    <row r="122" spans="1:9" s="16" customFormat="1" ht="17.100000000000001" customHeight="1">
      <c r="A122" s="134">
        <v>118</v>
      </c>
      <c r="B122" s="120">
        <v>10.050000000000001</v>
      </c>
      <c r="C122" s="109" t="s">
        <v>313</v>
      </c>
      <c r="D122" s="109" t="s">
        <v>312</v>
      </c>
      <c r="E122" s="139"/>
      <c r="F122" s="109">
        <v>10</v>
      </c>
      <c r="G122" s="109" t="s">
        <v>256</v>
      </c>
      <c r="H122" s="121">
        <v>50000</v>
      </c>
      <c r="I122" s="140"/>
    </row>
    <row r="123" spans="1:9" s="16" customFormat="1" ht="17.100000000000001" customHeight="1">
      <c r="A123" s="134">
        <v>119</v>
      </c>
      <c r="B123" s="120">
        <v>10.06</v>
      </c>
      <c r="C123" s="109" t="s">
        <v>186</v>
      </c>
      <c r="D123" s="109" t="s">
        <v>143</v>
      </c>
      <c r="E123" s="139"/>
      <c r="F123" s="109">
        <v>4</v>
      </c>
      <c r="G123" s="109" t="s">
        <v>146</v>
      </c>
      <c r="H123" s="121">
        <v>200000</v>
      </c>
      <c r="I123" s="140"/>
    </row>
    <row r="124" spans="1:9" s="16" customFormat="1" ht="17.100000000000001" customHeight="1">
      <c r="A124" s="134">
        <v>120</v>
      </c>
      <c r="B124" s="120">
        <v>10.07</v>
      </c>
      <c r="C124" s="109" t="s">
        <v>315</v>
      </c>
      <c r="D124" s="109" t="s">
        <v>143</v>
      </c>
      <c r="E124" s="139"/>
      <c r="F124" s="109">
        <v>5</v>
      </c>
      <c r="G124" s="109" t="s">
        <v>146</v>
      </c>
      <c r="H124" s="121">
        <v>100000</v>
      </c>
      <c r="I124" s="140"/>
    </row>
    <row r="125" spans="1:9" s="16" customFormat="1" ht="17.100000000000001" customHeight="1">
      <c r="A125" s="134">
        <v>121</v>
      </c>
      <c r="B125" s="120">
        <v>10.09</v>
      </c>
      <c r="C125" s="109" t="s">
        <v>315</v>
      </c>
      <c r="D125" s="109" t="s">
        <v>143</v>
      </c>
      <c r="E125" s="139"/>
      <c r="F125" s="109">
        <v>15</v>
      </c>
      <c r="G125" s="109" t="s">
        <v>146</v>
      </c>
      <c r="H125" s="121">
        <v>300000</v>
      </c>
      <c r="I125" s="140"/>
    </row>
    <row r="126" spans="1:9" s="16" customFormat="1" ht="17.100000000000001" customHeight="1">
      <c r="A126" s="134">
        <v>122</v>
      </c>
      <c r="B126" s="120">
        <v>10.1</v>
      </c>
      <c r="C126" s="109" t="s">
        <v>318</v>
      </c>
      <c r="D126" s="109" t="s">
        <v>148</v>
      </c>
      <c r="E126" s="139"/>
      <c r="F126" s="109">
        <v>10</v>
      </c>
      <c r="G126" s="109" t="s">
        <v>319</v>
      </c>
      <c r="H126" s="121">
        <v>200000</v>
      </c>
      <c r="I126" s="140"/>
    </row>
    <row r="127" spans="1:9" s="16" customFormat="1" ht="17.100000000000001" customHeight="1">
      <c r="A127" s="134">
        <v>123</v>
      </c>
      <c r="B127" s="120">
        <v>10.210000000000001</v>
      </c>
      <c r="C127" s="109" t="s">
        <v>320</v>
      </c>
      <c r="D127" s="109" t="s">
        <v>148</v>
      </c>
      <c r="E127" s="139"/>
      <c r="F127" s="109">
        <v>40</v>
      </c>
      <c r="G127" s="109" t="s">
        <v>155</v>
      </c>
      <c r="H127" s="121">
        <v>151600</v>
      </c>
      <c r="I127" s="140"/>
    </row>
    <row r="128" spans="1:9" s="16" customFormat="1" ht="17.100000000000001" customHeight="1">
      <c r="A128" s="134">
        <v>124</v>
      </c>
      <c r="B128" s="120">
        <v>10.15</v>
      </c>
      <c r="C128" s="109" t="s">
        <v>315</v>
      </c>
      <c r="D128" s="109" t="s">
        <v>143</v>
      </c>
      <c r="E128" s="139"/>
      <c r="F128" s="109">
        <v>20</v>
      </c>
      <c r="G128" s="109" t="s">
        <v>146</v>
      </c>
      <c r="H128" s="121">
        <v>400000</v>
      </c>
      <c r="I128" s="140"/>
    </row>
    <row r="129" spans="1:9" s="16" customFormat="1" ht="17.100000000000001" customHeight="1">
      <c r="A129" s="134">
        <v>125</v>
      </c>
      <c r="B129" s="120">
        <v>10.210000000000001</v>
      </c>
      <c r="C129" s="109" t="s">
        <v>320</v>
      </c>
      <c r="D129" s="109" t="s">
        <v>148</v>
      </c>
      <c r="E129" s="139"/>
      <c r="F129" s="109">
        <v>40</v>
      </c>
      <c r="G129" s="109" t="s">
        <v>155</v>
      </c>
      <c r="H129" s="121">
        <v>151600</v>
      </c>
      <c r="I129" s="140"/>
    </row>
    <row r="130" spans="1:9" s="16" customFormat="1" ht="17.100000000000001" customHeight="1">
      <c r="A130" s="134">
        <v>126</v>
      </c>
      <c r="B130" s="120"/>
      <c r="C130" s="109" t="s">
        <v>306</v>
      </c>
      <c r="D130" s="109" t="s">
        <v>143</v>
      </c>
      <c r="E130" s="139"/>
      <c r="F130" s="109">
        <v>1</v>
      </c>
      <c r="G130" s="109" t="s">
        <v>146</v>
      </c>
      <c r="H130" s="121">
        <v>30000</v>
      </c>
      <c r="I130" s="140"/>
    </row>
    <row r="131" spans="1:9" s="16" customFormat="1" ht="17.100000000000001" customHeight="1">
      <c r="A131" s="134">
        <v>127</v>
      </c>
      <c r="B131" s="120"/>
      <c r="C131" s="109" t="s">
        <v>322</v>
      </c>
      <c r="D131" s="109" t="s">
        <v>143</v>
      </c>
      <c r="E131" s="139"/>
      <c r="F131" s="109">
        <v>15</v>
      </c>
      <c r="G131" s="109" t="s">
        <v>155</v>
      </c>
      <c r="H131" s="121">
        <v>45000</v>
      </c>
      <c r="I131" s="140"/>
    </row>
    <row r="132" spans="1:9" s="16" customFormat="1" ht="17.100000000000001" customHeight="1">
      <c r="A132" s="134">
        <v>128</v>
      </c>
      <c r="B132" s="120">
        <v>10.25</v>
      </c>
      <c r="C132" s="109" t="s">
        <v>217</v>
      </c>
      <c r="D132" s="109" t="s">
        <v>143</v>
      </c>
      <c r="E132" s="139"/>
      <c r="F132" s="109">
        <v>300</v>
      </c>
      <c r="G132" s="109" t="s">
        <v>155</v>
      </c>
      <c r="H132" s="121">
        <v>300000</v>
      </c>
      <c r="I132" s="140"/>
    </row>
    <row r="133" spans="1:9" s="16" customFormat="1" ht="17.100000000000001" customHeight="1">
      <c r="A133" s="134">
        <v>129</v>
      </c>
      <c r="B133" s="120">
        <v>10.27</v>
      </c>
      <c r="C133" s="109" t="s">
        <v>320</v>
      </c>
      <c r="D133" s="109" t="s">
        <v>148</v>
      </c>
      <c r="E133" s="139"/>
      <c r="F133" s="109">
        <v>22</v>
      </c>
      <c r="G133" s="109" t="s">
        <v>155</v>
      </c>
      <c r="H133" s="121">
        <v>83600</v>
      </c>
      <c r="I133" s="140"/>
    </row>
    <row r="134" spans="1:9" s="16" customFormat="1" ht="17.100000000000001" customHeight="1">
      <c r="A134" s="134">
        <v>130</v>
      </c>
      <c r="B134" s="120"/>
      <c r="C134" s="109" t="s">
        <v>324</v>
      </c>
      <c r="D134" s="109" t="s">
        <v>148</v>
      </c>
      <c r="E134" s="139"/>
      <c r="F134" s="109">
        <v>19</v>
      </c>
      <c r="G134" s="109" t="s">
        <v>155</v>
      </c>
      <c r="H134" s="121">
        <v>38000</v>
      </c>
      <c r="I134" s="140"/>
    </row>
    <row r="135" spans="1:9" s="16" customFormat="1" ht="17.100000000000001" customHeight="1">
      <c r="A135" s="134">
        <v>131</v>
      </c>
      <c r="B135" s="120">
        <v>10.28</v>
      </c>
      <c r="C135" s="109" t="s">
        <v>216</v>
      </c>
      <c r="D135" s="109" t="s">
        <v>143</v>
      </c>
      <c r="E135" s="139"/>
      <c r="F135" s="109">
        <v>100</v>
      </c>
      <c r="G135" s="109" t="s">
        <v>155</v>
      </c>
      <c r="H135" s="121">
        <v>120000</v>
      </c>
      <c r="I135" s="140"/>
    </row>
    <row r="136" spans="1:9" s="16" customFormat="1" ht="17.100000000000001" customHeight="1">
      <c r="A136" s="134">
        <v>132</v>
      </c>
      <c r="B136" s="120">
        <v>11.08</v>
      </c>
      <c r="C136" s="109" t="s">
        <v>313</v>
      </c>
      <c r="D136" s="109" t="s">
        <v>312</v>
      </c>
      <c r="E136" s="139"/>
      <c r="F136" s="109">
        <v>15</v>
      </c>
      <c r="G136" s="109" t="s">
        <v>256</v>
      </c>
      <c r="H136" s="121">
        <v>50000</v>
      </c>
      <c r="I136" s="140"/>
    </row>
    <row r="137" spans="1:9" s="16" customFormat="1" ht="17.100000000000001" customHeight="1">
      <c r="A137" s="134">
        <v>133</v>
      </c>
      <c r="B137" s="120">
        <v>11.09</v>
      </c>
      <c r="C137" s="109" t="s">
        <v>327</v>
      </c>
      <c r="D137" s="109" t="s">
        <v>143</v>
      </c>
      <c r="E137" s="139"/>
      <c r="F137" s="109">
        <v>5</v>
      </c>
      <c r="G137" s="109" t="s">
        <v>146</v>
      </c>
      <c r="H137" s="121">
        <v>100000</v>
      </c>
      <c r="I137" s="140"/>
    </row>
    <row r="138" spans="1:9" s="16" customFormat="1" ht="17.100000000000001" customHeight="1">
      <c r="A138" s="134">
        <v>134</v>
      </c>
      <c r="B138" s="120">
        <v>11.09</v>
      </c>
      <c r="C138" s="109" t="s">
        <v>327</v>
      </c>
      <c r="D138" s="109" t="s">
        <v>143</v>
      </c>
      <c r="E138" s="139"/>
      <c r="F138" s="109">
        <v>10</v>
      </c>
      <c r="G138" s="109" t="s">
        <v>146</v>
      </c>
      <c r="H138" s="121">
        <v>200000</v>
      </c>
      <c r="I138" s="140"/>
    </row>
    <row r="139" spans="1:9" s="16" customFormat="1" ht="17.100000000000001" customHeight="1">
      <c r="A139" s="134">
        <v>135</v>
      </c>
      <c r="B139" s="120">
        <v>11.1</v>
      </c>
      <c r="C139" s="109" t="s">
        <v>200</v>
      </c>
      <c r="D139" s="109" t="s">
        <v>148</v>
      </c>
      <c r="E139" s="139"/>
      <c r="F139" s="109">
        <v>100</v>
      </c>
      <c r="G139" s="109" t="s">
        <v>192</v>
      </c>
      <c r="H139" s="121">
        <v>200000</v>
      </c>
      <c r="I139" s="140"/>
    </row>
    <row r="140" spans="1:9" s="16" customFormat="1" ht="17.100000000000001" customHeight="1">
      <c r="A140" s="134">
        <v>136</v>
      </c>
      <c r="B140" s="120">
        <v>11.12</v>
      </c>
      <c r="C140" s="109" t="s">
        <v>327</v>
      </c>
      <c r="D140" s="109" t="s">
        <v>143</v>
      </c>
      <c r="E140" s="139"/>
      <c r="F140" s="109">
        <v>5</v>
      </c>
      <c r="G140" s="109" t="s">
        <v>146</v>
      </c>
      <c r="H140" s="121">
        <v>100000</v>
      </c>
      <c r="I140" s="140"/>
    </row>
    <row r="141" spans="1:9" s="16" customFormat="1" ht="17.100000000000001" customHeight="1">
      <c r="A141" s="134">
        <v>137</v>
      </c>
      <c r="B141" s="120"/>
      <c r="C141" s="109" t="s">
        <v>331</v>
      </c>
      <c r="D141" s="109" t="s">
        <v>143</v>
      </c>
      <c r="E141" s="139"/>
      <c r="F141" s="109">
        <v>20</v>
      </c>
      <c r="G141" s="109" t="s">
        <v>195</v>
      </c>
      <c r="H141" s="121">
        <v>600000</v>
      </c>
      <c r="I141" s="140"/>
    </row>
    <row r="142" spans="1:9" s="16" customFormat="1" ht="17.100000000000001" customHeight="1">
      <c r="A142" s="134">
        <v>138</v>
      </c>
      <c r="B142" s="120">
        <v>11.17</v>
      </c>
      <c r="C142" s="109" t="s">
        <v>333</v>
      </c>
      <c r="D142" s="109" t="s">
        <v>148</v>
      </c>
      <c r="E142" s="139"/>
      <c r="F142" s="109">
        <v>4</v>
      </c>
      <c r="G142" s="109" t="s">
        <v>252</v>
      </c>
      <c r="H142" s="121">
        <v>80000</v>
      </c>
      <c r="I142" s="140"/>
    </row>
    <row r="143" spans="1:9" s="16" customFormat="1" ht="17.100000000000001" customHeight="1">
      <c r="A143" s="134">
        <v>139</v>
      </c>
      <c r="B143" s="120">
        <v>11.18</v>
      </c>
      <c r="C143" s="109" t="s">
        <v>334</v>
      </c>
      <c r="D143" s="109" t="s">
        <v>148</v>
      </c>
      <c r="E143" s="139"/>
      <c r="F143" s="109">
        <v>6</v>
      </c>
      <c r="G143" s="109" t="s">
        <v>146</v>
      </c>
      <c r="H143" s="121">
        <v>180000</v>
      </c>
      <c r="I143" s="140"/>
    </row>
    <row r="144" spans="1:9" s="16" customFormat="1" ht="17.100000000000001" customHeight="1">
      <c r="A144" s="134">
        <v>140</v>
      </c>
      <c r="B144" s="120">
        <v>11.2</v>
      </c>
      <c r="C144" s="109" t="s">
        <v>335</v>
      </c>
      <c r="D144" s="109" t="s">
        <v>143</v>
      </c>
      <c r="E144" s="139"/>
      <c r="F144" s="109">
        <v>2</v>
      </c>
      <c r="G144" s="109" t="s">
        <v>164</v>
      </c>
      <c r="H144" s="121">
        <v>50000</v>
      </c>
      <c r="I144" s="140"/>
    </row>
    <row r="145" spans="1:9" s="16" customFormat="1" ht="17.100000000000001" customHeight="1">
      <c r="A145" s="134">
        <v>141</v>
      </c>
      <c r="B145" s="120">
        <v>11.25</v>
      </c>
      <c r="C145" s="109" t="s">
        <v>337</v>
      </c>
      <c r="D145" s="109" t="s">
        <v>266</v>
      </c>
      <c r="E145" s="139"/>
      <c r="F145" s="109">
        <v>120</v>
      </c>
      <c r="G145" s="109" t="s">
        <v>174</v>
      </c>
      <c r="H145" s="121">
        <v>120000</v>
      </c>
      <c r="I145" s="140"/>
    </row>
    <row r="146" spans="1:9" s="16" customFormat="1" ht="17.100000000000001" customHeight="1">
      <c r="A146" s="134">
        <v>142</v>
      </c>
      <c r="B146" s="120">
        <v>11.27</v>
      </c>
      <c r="C146" s="109" t="s">
        <v>337</v>
      </c>
      <c r="D146" s="109" t="s">
        <v>266</v>
      </c>
      <c r="E146" s="139"/>
      <c r="F146" s="109">
        <v>80</v>
      </c>
      <c r="G146" s="109" t="s">
        <v>174</v>
      </c>
      <c r="H146" s="121">
        <v>80000</v>
      </c>
      <c r="I146" s="140"/>
    </row>
    <row r="147" spans="1:9" s="16" customFormat="1" ht="17.100000000000001" customHeight="1">
      <c r="A147" s="134">
        <v>143</v>
      </c>
      <c r="B147" s="120">
        <v>11.27</v>
      </c>
      <c r="C147" s="109" t="s">
        <v>338</v>
      </c>
      <c r="D147" s="109" t="s">
        <v>266</v>
      </c>
      <c r="E147" s="139"/>
      <c r="F147" s="109">
        <v>30</v>
      </c>
      <c r="G147" s="109" t="s">
        <v>146</v>
      </c>
      <c r="H147" s="121">
        <v>800000</v>
      </c>
      <c r="I147" s="140"/>
    </row>
    <row r="148" spans="1:9" s="16" customFormat="1" ht="17.100000000000001" customHeight="1">
      <c r="A148" s="134">
        <v>144</v>
      </c>
      <c r="B148" s="120">
        <v>11.28</v>
      </c>
      <c r="C148" s="109" t="s">
        <v>179</v>
      </c>
      <c r="D148" s="109" t="s">
        <v>266</v>
      </c>
      <c r="E148" s="139"/>
      <c r="F148" s="109">
        <v>5</v>
      </c>
      <c r="G148" s="109" t="s">
        <v>146</v>
      </c>
      <c r="H148" s="121">
        <v>250000</v>
      </c>
      <c r="I148" s="140"/>
    </row>
    <row r="149" spans="1:9" s="16" customFormat="1" ht="17.100000000000001" customHeight="1">
      <c r="A149" s="134">
        <v>145</v>
      </c>
      <c r="B149" s="120">
        <v>11.3</v>
      </c>
      <c r="C149" s="109" t="s">
        <v>340</v>
      </c>
      <c r="D149" s="109" t="s">
        <v>266</v>
      </c>
      <c r="E149" s="139"/>
      <c r="F149" s="109">
        <v>100</v>
      </c>
      <c r="G149" s="109" t="s">
        <v>146</v>
      </c>
      <c r="H149" s="121">
        <v>1000000</v>
      </c>
      <c r="I149" s="140"/>
    </row>
    <row r="150" spans="1:9" s="16" customFormat="1" ht="17.100000000000001" customHeight="1">
      <c r="A150" s="134">
        <v>146</v>
      </c>
      <c r="B150" s="120">
        <v>11.3</v>
      </c>
      <c r="C150" s="109" t="s">
        <v>179</v>
      </c>
      <c r="D150" s="109" t="s">
        <v>266</v>
      </c>
      <c r="E150" s="139"/>
      <c r="F150" s="109">
        <v>5</v>
      </c>
      <c r="G150" s="109" t="s">
        <v>146</v>
      </c>
      <c r="H150" s="121">
        <v>250000</v>
      </c>
      <c r="I150" s="140"/>
    </row>
    <row r="151" spans="1:9" s="16" customFormat="1" ht="17.100000000000001" customHeight="1">
      <c r="A151" s="134">
        <v>147</v>
      </c>
      <c r="B151" s="120">
        <v>12.02</v>
      </c>
      <c r="C151" s="109" t="s">
        <v>327</v>
      </c>
      <c r="D151" s="109" t="s">
        <v>143</v>
      </c>
      <c r="E151" s="139"/>
      <c r="F151" s="109">
        <v>10</v>
      </c>
      <c r="G151" s="109" t="s">
        <v>146</v>
      </c>
      <c r="H151" s="121">
        <v>200000</v>
      </c>
      <c r="I151" s="140"/>
    </row>
    <row r="152" spans="1:9" s="16" customFormat="1" ht="17.100000000000001" customHeight="1">
      <c r="A152" s="134">
        <v>148</v>
      </c>
      <c r="B152" s="120"/>
      <c r="C152" s="109" t="s">
        <v>331</v>
      </c>
      <c r="D152" s="109" t="s">
        <v>143</v>
      </c>
      <c r="E152" s="139"/>
      <c r="F152" s="109">
        <v>5</v>
      </c>
      <c r="G152" s="109" t="s">
        <v>195</v>
      </c>
      <c r="H152" s="121">
        <v>150000</v>
      </c>
      <c r="I152" s="140"/>
    </row>
    <row r="153" spans="1:9" s="16" customFormat="1" ht="17.100000000000001" customHeight="1">
      <c r="A153" s="134">
        <v>149</v>
      </c>
      <c r="B153" s="120">
        <v>12.1</v>
      </c>
      <c r="C153" s="109" t="s">
        <v>327</v>
      </c>
      <c r="D153" s="109" t="s">
        <v>143</v>
      </c>
      <c r="E153" s="139"/>
      <c r="F153" s="109">
        <v>10</v>
      </c>
      <c r="G153" s="109" t="s">
        <v>195</v>
      </c>
      <c r="H153" s="121">
        <v>200000</v>
      </c>
      <c r="I153" s="140"/>
    </row>
    <row r="154" spans="1:9" s="16" customFormat="1" ht="17.100000000000001" customHeight="1">
      <c r="A154" s="134">
        <v>150</v>
      </c>
      <c r="B154" s="120">
        <v>12.1</v>
      </c>
      <c r="C154" s="109" t="s">
        <v>200</v>
      </c>
      <c r="D154" s="109" t="s">
        <v>148</v>
      </c>
      <c r="E154" s="139"/>
      <c r="F154" s="109">
        <v>100</v>
      </c>
      <c r="G154" s="109" t="s">
        <v>155</v>
      </c>
      <c r="H154" s="121">
        <v>200000</v>
      </c>
      <c r="I154" s="140"/>
    </row>
    <row r="155" spans="1:9" s="16" customFormat="1" ht="17.100000000000001" customHeight="1">
      <c r="A155" s="134">
        <v>151</v>
      </c>
      <c r="B155" s="120">
        <v>12.1</v>
      </c>
      <c r="C155" s="109" t="s">
        <v>345</v>
      </c>
      <c r="D155" s="109" t="s">
        <v>148</v>
      </c>
      <c r="E155" s="139"/>
      <c r="F155" s="109">
        <v>200</v>
      </c>
      <c r="G155" s="109" t="s">
        <v>155</v>
      </c>
      <c r="H155" s="121">
        <v>200000</v>
      </c>
      <c r="I155" s="140"/>
    </row>
    <row r="156" spans="1:9" s="16" customFormat="1" ht="17.100000000000001" customHeight="1">
      <c r="A156" s="134">
        <v>152</v>
      </c>
      <c r="B156" s="120">
        <v>12.23</v>
      </c>
      <c r="C156" s="109" t="s">
        <v>347</v>
      </c>
      <c r="D156" s="109" t="s">
        <v>143</v>
      </c>
      <c r="E156" s="139"/>
      <c r="F156" s="109">
        <v>50</v>
      </c>
      <c r="G156" s="109" t="s">
        <v>195</v>
      </c>
      <c r="H156" s="121">
        <v>500000</v>
      </c>
      <c r="I156" s="140"/>
    </row>
    <row r="157" spans="1:9" s="16" customFormat="1" ht="17.100000000000001" customHeight="1">
      <c r="A157" s="134">
        <v>153</v>
      </c>
      <c r="B157" s="120"/>
      <c r="C157" s="109" t="s">
        <v>347</v>
      </c>
      <c r="D157" s="109" t="s">
        <v>143</v>
      </c>
      <c r="E157" s="139"/>
      <c r="F157" s="109">
        <v>50</v>
      </c>
      <c r="G157" s="109" t="s">
        <v>195</v>
      </c>
      <c r="H157" s="121">
        <v>500000</v>
      </c>
      <c r="I157" s="140"/>
    </row>
    <row r="158" spans="1:9" s="16" customFormat="1" ht="17.100000000000001" customHeight="1">
      <c r="A158" s="134">
        <v>154</v>
      </c>
      <c r="B158" s="120"/>
      <c r="C158" s="109" t="s">
        <v>350</v>
      </c>
      <c r="D158" s="109" t="s">
        <v>143</v>
      </c>
      <c r="E158" s="139"/>
      <c r="F158" s="109">
        <v>20</v>
      </c>
      <c r="G158" s="109" t="s">
        <v>195</v>
      </c>
      <c r="H158" s="121">
        <v>200000</v>
      </c>
      <c r="I158" s="140"/>
    </row>
    <row r="159" spans="1:9" s="16" customFormat="1" ht="17.100000000000001" customHeight="1">
      <c r="A159" s="134">
        <v>155</v>
      </c>
      <c r="B159" s="120">
        <v>12.25</v>
      </c>
      <c r="C159" s="109" t="s">
        <v>352</v>
      </c>
      <c r="D159" s="109" t="s">
        <v>143</v>
      </c>
      <c r="E159" s="139"/>
      <c r="F159" s="109">
        <v>3</v>
      </c>
      <c r="G159" s="109" t="s">
        <v>164</v>
      </c>
      <c r="H159" s="121">
        <v>120000</v>
      </c>
      <c r="I159" s="140"/>
    </row>
    <row r="160" spans="1:9" s="16" customFormat="1" ht="17.100000000000001" customHeight="1">
      <c r="A160" s="134">
        <v>156</v>
      </c>
      <c r="B160" s="120">
        <v>12.25</v>
      </c>
      <c r="C160" s="109" t="s">
        <v>353</v>
      </c>
      <c r="D160" s="109" t="s">
        <v>143</v>
      </c>
      <c r="E160" s="139"/>
      <c r="F160" s="109">
        <v>10</v>
      </c>
      <c r="G160" s="109" t="s">
        <v>256</v>
      </c>
      <c r="H160" s="121">
        <v>58000</v>
      </c>
      <c r="I160" s="140"/>
    </row>
    <row r="161" spans="1:9" s="16" customFormat="1" ht="17.100000000000001" customHeight="1">
      <c r="A161" s="134">
        <v>157</v>
      </c>
      <c r="B161" s="120"/>
      <c r="C161" s="109" t="s">
        <v>354</v>
      </c>
      <c r="D161" s="109" t="s">
        <v>143</v>
      </c>
      <c r="E161" s="139"/>
      <c r="F161" s="109">
        <v>4</v>
      </c>
      <c r="G161" s="109" t="s">
        <v>256</v>
      </c>
      <c r="H161" s="121">
        <v>15000</v>
      </c>
      <c r="I161" s="140"/>
    </row>
    <row r="162" spans="1:9" s="16" customFormat="1" ht="17.100000000000001" customHeight="1">
      <c r="A162" s="134">
        <v>158</v>
      </c>
      <c r="B162" s="120"/>
      <c r="C162" s="109" t="s">
        <v>273</v>
      </c>
      <c r="D162" s="109" t="s">
        <v>143</v>
      </c>
      <c r="E162" s="139"/>
      <c r="F162" s="109">
        <v>80</v>
      </c>
      <c r="G162" s="109" t="s">
        <v>155</v>
      </c>
      <c r="H162" s="121">
        <v>11200</v>
      </c>
      <c r="I162" s="140"/>
    </row>
    <row r="163" spans="1:9" s="16" customFormat="1" ht="17.100000000000001" customHeight="1">
      <c r="A163" s="134">
        <v>159</v>
      </c>
      <c r="B163" s="120">
        <v>12.25</v>
      </c>
      <c r="C163" s="109" t="s">
        <v>186</v>
      </c>
      <c r="D163" s="109" t="s">
        <v>143</v>
      </c>
      <c r="E163" s="139"/>
      <c r="F163" s="109">
        <v>1</v>
      </c>
      <c r="G163" s="109" t="s">
        <v>146</v>
      </c>
      <c r="H163" s="121">
        <v>32000</v>
      </c>
      <c r="I163" s="140"/>
    </row>
    <row r="164" spans="1:9" s="16" customFormat="1" ht="17.100000000000001" customHeight="1">
      <c r="A164" s="134">
        <v>160</v>
      </c>
      <c r="B164" s="120"/>
      <c r="C164" s="109" t="s">
        <v>273</v>
      </c>
      <c r="D164" s="109" t="s">
        <v>143</v>
      </c>
      <c r="E164" s="139"/>
      <c r="F164" s="109">
        <v>180</v>
      </c>
      <c r="G164" s="109" t="s">
        <v>155</v>
      </c>
      <c r="H164" s="121">
        <v>25200</v>
      </c>
      <c r="I164" s="140"/>
    </row>
    <row r="165" spans="1:9" s="16" customFormat="1" ht="17.100000000000001" customHeight="1">
      <c r="A165" s="134">
        <v>161</v>
      </c>
      <c r="B165" s="120"/>
      <c r="C165" s="109" t="s">
        <v>356</v>
      </c>
      <c r="D165" s="109" t="s">
        <v>143</v>
      </c>
      <c r="E165" s="139"/>
      <c r="F165" s="109">
        <v>16</v>
      </c>
      <c r="G165" s="109" t="s">
        <v>146</v>
      </c>
      <c r="H165" s="121">
        <v>52800</v>
      </c>
      <c r="I165" s="140"/>
    </row>
    <row r="166" spans="1:9" s="16" customFormat="1" ht="17.100000000000001" customHeight="1" thickBot="1">
      <c r="A166" s="141">
        <v>162</v>
      </c>
      <c r="B166" s="126">
        <v>12.31</v>
      </c>
      <c r="C166" s="127" t="s">
        <v>358</v>
      </c>
      <c r="D166" s="127" t="s">
        <v>143</v>
      </c>
      <c r="E166" s="142"/>
      <c r="F166" s="127">
        <v>70</v>
      </c>
      <c r="G166" s="127" t="s">
        <v>155</v>
      </c>
      <c r="H166" s="130">
        <v>200000</v>
      </c>
      <c r="I166" s="143"/>
    </row>
    <row r="167" spans="1:9" s="16" customFormat="1" ht="12"/>
    <row r="168" spans="1:9" s="16" customFormat="1" ht="12"/>
  </sheetData>
  <mergeCells count="10">
    <mergeCell ref="A1:I1"/>
    <mergeCell ref="A2:I2"/>
    <mergeCell ref="F3:G4"/>
    <mergeCell ref="E3:E4"/>
    <mergeCell ref="A3:A4"/>
    <mergeCell ref="B3:B4"/>
    <mergeCell ref="C3:C4"/>
    <mergeCell ref="D3:D4"/>
    <mergeCell ref="H3:H4"/>
    <mergeCell ref="I3:I4"/>
  </mergeCells>
  <phoneticPr fontId="2" type="noConversion"/>
  <printOptions horizontalCentered="1"/>
  <pageMargins left="0.39370078740157483" right="0.35433070866141736" top="0.74803149606299213" bottom="0.3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총괄</vt:lpstr>
      <vt:lpstr>세입</vt:lpstr>
      <vt:lpstr>세출</vt:lpstr>
      <vt:lpstr>후원수입</vt:lpstr>
      <vt:lpstr>후원사용내역</vt:lpstr>
      <vt:lpstr>물품수입</vt:lpstr>
      <vt:lpstr>물품사용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2019-03-28T05:56:12Z</cp:lastPrinted>
  <dcterms:created xsi:type="dcterms:W3CDTF">2019-03-13T01:20:43Z</dcterms:created>
  <dcterms:modified xsi:type="dcterms:W3CDTF">2019-03-28T06:04:20Z</dcterms:modified>
</cp:coreProperties>
</file>